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arcours" sheetId="1" r:id="rId4"/>
    <sheet state="visible" name="Exemple  RAB 2023" sheetId="2" r:id="rId5"/>
  </sheets>
  <definedNames/>
  <calcPr/>
</workbook>
</file>

<file path=xl/sharedStrings.xml><?xml version="1.0" encoding="utf-8"?>
<sst xmlns="http://schemas.openxmlformats.org/spreadsheetml/2006/main" count="104" uniqueCount="38">
  <si>
    <t>Tableau réalisé par Olivier Maria @lowcarbfrenchie</t>
  </si>
  <si>
    <t>À télecharger sur :</t>
  </si>
  <si>
    <t>https://lowcarbfrenchie.com/</t>
  </si>
  <si>
    <r>
      <rPr>
        <rFont val="Arial"/>
        <b val="0"/>
        <color theme="1"/>
      </rPr>
      <t xml:space="preserve">puis aller dans </t>
    </r>
    <r>
      <rPr>
        <rFont val="Arial"/>
        <b/>
        <color theme="1"/>
      </rPr>
      <t>Articles / Prédire ses temps de passage en ultra-cyclisme et trail grâce à ce tableau !</t>
    </r>
  </si>
  <si>
    <t>Km totaux</t>
  </si>
  <si>
    <t>Km étape</t>
  </si>
  <si>
    <t>Vmoy</t>
  </si>
  <si>
    <t>Altitude</t>
  </si>
  <si>
    <t>Deniv.</t>
  </si>
  <si>
    <t>Durée (h)</t>
  </si>
  <si>
    <t>Durée étape</t>
  </si>
  <si>
    <t>Heures tt</t>
  </si>
  <si>
    <t>Jours tt</t>
  </si>
  <si>
    <t>Date/heure de passage</t>
  </si>
  <si>
    <t>Point de départ</t>
  </si>
  <si>
    <t>Depart :</t>
  </si>
  <si>
    <t>Pause</t>
  </si>
  <si>
    <t>Point d'arrivée</t>
  </si>
  <si>
    <t>Denivelé</t>
  </si>
  <si>
    <t>Zottegem</t>
  </si>
  <si>
    <t>Brugges</t>
  </si>
  <si>
    <t>De Panne</t>
  </si>
  <si>
    <t>Kemmel</t>
  </si>
  <si>
    <t>Ypres</t>
  </si>
  <si>
    <t>Courtrai</t>
  </si>
  <si>
    <t>Audenarde</t>
  </si>
  <si>
    <t>Vieux Quaremont</t>
  </si>
  <si>
    <t>Pater, Kopp, Taaienberg</t>
  </si>
  <si>
    <t>Muur Grammont</t>
  </si>
  <si>
    <t>Braine-L'Alleud</t>
  </si>
  <si>
    <t>Binche</t>
  </si>
  <si>
    <t>Ermeton-sur-Biert</t>
  </si>
  <si>
    <t>Namur</t>
  </si>
  <si>
    <t>Triple Mur de Monty</t>
  </si>
  <si>
    <t>La Redoute</t>
  </si>
  <si>
    <t>Roche aux Faucons</t>
  </si>
  <si>
    <t>Huy</t>
  </si>
  <si>
    <t>Waterloo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</si>
</sst>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dd&quot;/&quot;mm&quot; à &quot;hh&quot;:&quot;mm"/>
    <numFmt numFmtId="165" formatCode="dd&quot;/&quot;mm&quot; &quot;hh&quot;:&quot;mm"/>
    <numFmt numFmtId="166" formatCode="&quot; &quot;d&quot;  , &quot;hh&quot;:&quot;mm"/>
  </numFmts>
  <fonts count="16">
    <font>
      <sz val="10.0"/>
      <color rgb="FF000000"/>
      <name val="Arial"/>
      <scheme val="minor"/>
    </font>
    <font>
      <b/>
      <color theme="1"/>
      <name val="Arial"/>
    </font>
    <font>
      <b/>
      <color theme="1"/>
      <name val="Arial"/>
      <scheme val="minor"/>
    </font>
    <font>
      <color theme="1"/>
      <name val="Arial"/>
    </font>
    <font>
      <b/>
      <u/>
      <color rgb="FF0000FF"/>
      <name val="Arial"/>
    </font>
    <font>
      <b/>
      <sz val="12.0"/>
      <color theme="1"/>
      <name val="Arial"/>
    </font>
    <font>
      <b/>
      <sz val="12.0"/>
      <color theme="1"/>
      <name val="Calibri"/>
    </font>
    <font>
      <color rgb="FF9FC5E8"/>
      <name val="Arial"/>
      <scheme val="minor"/>
    </font>
    <font>
      <color rgb="FF9FC5E8"/>
      <name val="Arial"/>
    </font>
    <font>
      <b/>
      <color rgb="FFFFFFFF"/>
      <name val="Arial"/>
    </font>
    <font>
      <color rgb="FFB7B7B7"/>
      <name val="Arial"/>
    </font>
    <font>
      <color rgb="FFEB8D70"/>
      <name val="Arial"/>
    </font>
    <font>
      <color theme="1"/>
      <name val="Arial"/>
      <scheme val="minor"/>
    </font>
    <font>
      <b/>
      <sz val="14.0"/>
      <color theme="1"/>
      <name val="Arial"/>
      <scheme val="minor"/>
    </font>
    <font>
      <color rgb="FFCCCCCC"/>
      <name val="Arial"/>
    </font>
    <font>
      <b/>
      <color rgb="FFCC0000"/>
      <name val="Arial"/>
      <scheme val="minor"/>
    </font>
  </fonts>
  <fills count="8">
    <fill>
      <patternFill patternType="none"/>
    </fill>
    <fill>
      <patternFill patternType="lightGray"/>
    </fill>
    <fill>
      <patternFill patternType="solid">
        <fgColor rgb="FFB7E1CD"/>
        <bgColor rgb="FFB7E1CD"/>
      </patternFill>
    </fill>
    <fill>
      <patternFill patternType="solid">
        <fgColor rgb="FFE6B8AF"/>
        <bgColor rgb="FFE6B8AF"/>
      </patternFill>
    </fill>
    <fill>
      <patternFill patternType="solid">
        <fgColor rgb="FFEB8D70"/>
        <bgColor rgb="FFEB8D70"/>
      </patternFill>
    </fill>
    <fill>
      <patternFill patternType="solid">
        <fgColor rgb="FF3C78D8"/>
        <bgColor rgb="FF3C78D8"/>
      </patternFill>
    </fill>
    <fill>
      <patternFill patternType="solid">
        <fgColor rgb="FFE67C73"/>
        <bgColor rgb="FFE67C73"/>
      </patternFill>
    </fill>
    <fill>
      <patternFill patternType="solid">
        <fgColor rgb="FFB6D7A8"/>
        <bgColor rgb="FFB6D7A8"/>
      </patternFill>
    </fill>
  </fills>
  <borders count="1">
    <border/>
  </borders>
  <cellStyleXfs count="1">
    <xf borderId="0" fillId="0" fontId="0" numFmtId="0" applyAlignment="1" applyFont="1"/>
  </cellStyleXfs>
  <cellXfs count="7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vertical="bottom" wrapText="1"/>
    </xf>
    <xf borderId="0" fillId="0" fontId="1" numFmtId="0" xfId="0" applyAlignment="1" applyFont="1">
      <alignment readingOrder="0" shrinkToFit="0" vertical="bottom" wrapText="1"/>
    </xf>
    <xf borderId="0" fillId="0" fontId="1" numFmtId="1" xfId="0" applyAlignment="1" applyFont="1" applyNumberFormat="1">
      <alignment shrinkToFit="0" vertical="bottom" wrapText="1"/>
    </xf>
    <xf borderId="0" fillId="0" fontId="1" numFmtId="4" xfId="0" applyAlignment="1" applyFont="1" applyNumberFormat="1">
      <alignment readingOrder="0" shrinkToFit="0" vertical="bottom" wrapText="1"/>
    </xf>
    <xf borderId="0" fillId="0" fontId="1" numFmtId="164" xfId="0" applyAlignment="1" applyFont="1" applyNumberFormat="1">
      <alignment horizontal="left" readingOrder="0" shrinkToFit="0" vertical="bottom" wrapText="1"/>
    </xf>
    <xf borderId="0" fillId="0" fontId="2" numFmtId="0" xfId="0" applyAlignment="1" applyFont="1">
      <alignment shrinkToFit="0" vertical="bottom" wrapText="1"/>
    </xf>
    <xf borderId="0" fillId="0" fontId="3" numFmtId="0" xfId="0" applyAlignment="1" applyFont="1">
      <alignment readingOrder="0" shrinkToFit="0" vertical="bottom" wrapText="0"/>
    </xf>
    <xf borderId="0" fillId="0" fontId="3" numFmtId="0" xfId="0" applyAlignment="1" applyFont="1">
      <alignment readingOrder="0" shrinkToFit="0" vertical="bottom" wrapText="1"/>
    </xf>
    <xf borderId="0" fillId="0" fontId="4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shrinkToFit="0" vertical="bottom" wrapText="1"/>
    </xf>
    <xf borderId="0" fillId="2" fontId="1" numFmtId="0" xfId="0" applyAlignment="1" applyFont="1">
      <alignment readingOrder="0" shrinkToFit="0" vertical="bottom" wrapText="1"/>
    </xf>
    <xf borderId="0" fillId="2" fontId="1" numFmtId="1" xfId="0" applyAlignment="1" applyFont="1" applyNumberFormat="1">
      <alignment shrinkToFit="0" vertical="bottom" wrapText="1"/>
    </xf>
    <xf borderId="0" fillId="2" fontId="1" numFmtId="4" xfId="0" applyAlignment="1" applyFont="1" applyNumberFormat="1">
      <alignment readingOrder="0" shrinkToFit="0" vertical="bottom" wrapText="1"/>
    </xf>
    <xf borderId="0" fillId="2" fontId="1" numFmtId="164" xfId="0" applyAlignment="1" applyFont="1" applyNumberFormat="1">
      <alignment horizontal="left" readingOrder="0" shrinkToFit="0" vertical="bottom" wrapText="1"/>
    </xf>
    <xf borderId="0" fillId="3" fontId="3" numFmtId="0" xfId="0" applyAlignment="1" applyFill="1" applyFont="1">
      <alignment readingOrder="0" vertical="bottom"/>
    </xf>
    <xf borderId="0" fillId="3" fontId="3" numFmtId="0" xfId="0" applyAlignment="1" applyFont="1">
      <alignment horizontal="right" vertical="bottom"/>
    </xf>
    <xf borderId="0" fillId="3" fontId="3" numFmtId="0" xfId="0" applyAlignment="1" applyFont="1">
      <alignment horizontal="right" vertical="bottom"/>
    </xf>
    <xf borderId="0" fillId="3" fontId="3" numFmtId="1" xfId="0" applyAlignment="1" applyFont="1" applyNumberFormat="1">
      <alignment horizontal="right" vertical="bottom"/>
    </xf>
    <xf borderId="0" fillId="3" fontId="3" numFmtId="0" xfId="0" applyAlignment="1" applyFont="1">
      <alignment vertical="bottom"/>
    </xf>
    <xf borderId="0" fillId="4" fontId="5" numFmtId="4" xfId="0" applyAlignment="1" applyFill="1" applyFont="1" applyNumberFormat="1">
      <alignment horizontal="right" readingOrder="0" vertical="bottom"/>
    </xf>
    <xf borderId="0" fillId="4" fontId="6" numFmtId="164" xfId="0" applyAlignment="1" applyFont="1" applyNumberFormat="1">
      <alignment horizontal="left" readingOrder="0" vertical="bottom"/>
    </xf>
    <xf borderId="0" fillId="0" fontId="7" numFmtId="0" xfId="0" applyAlignment="1" applyFont="1">
      <alignment readingOrder="0"/>
    </xf>
    <xf borderId="0" fillId="0" fontId="8" numFmtId="0" xfId="0" applyAlignment="1" applyFont="1">
      <alignment horizontal="right" vertical="bottom"/>
    </xf>
    <xf borderId="0" fillId="0" fontId="8" numFmtId="1" xfId="0" applyAlignment="1" applyFont="1" applyNumberFormat="1">
      <alignment horizontal="right" readingOrder="0" vertical="bottom"/>
    </xf>
    <xf borderId="0" fillId="5" fontId="9" numFmtId="2" xfId="0" applyAlignment="1" applyFill="1" applyFont="1" applyNumberFormat="1">
      <alignment horizontal="right" readingOrder="0" vertical="bottom"/>
    </xf>
    <xf borderId="0" fillId="0" fontId="8" numFmtId="2" xfId="0" applyAlignment="1" applyFont="1" applyNumberFormat="1">
      <alignment horizontal="right" vertical="bottom"/>
    </xf>
    <xf borderId="0" fillId="0" fontId="8" numFmtId="4" xfId="0" applyAlignment="1" applyFont="1" applyNumberFormat="1">
      <alignment horizontal="right" vertical="bottom"/>
    </xf>
    <xf borderId="0" fillId="0" fontId="8" numFmtId="164" xfId="0" applyAlignment="1" applyFont="1" applyNumberFormat="1">
      <alignment horizontal="left" vertical="bottom"/>
    </xf>
    <xf borderId="0" fillId="0" fontId="10" numFmtId="0" xfId="0" applyAlignment="1" applyFont="1">
      <alignment horizontal="right" vertical="bottom"/>
    </xf>
    <xf borderId="0" fillId="0" fontId="11" numFmtId="1" xfId="0" applyAlignment="1" applyFont="1" applyNumberFormat="1">
      <alignment horizontal="right" readingOrder="0" vertical="bottom"/>
    </xf>
    <xf borderId="0" fillId="0" fontId="3" numFmtId="0" xfId="0" applyAlignment="1" applyFont="1">
      <alignment horizontal="right" readingOrder="0" vertical="bottom"/>
    </xf>
    <xf borderId="0" fillId="0" fontId="3" numFmtId="0" xfId="0" applyAlignment="1" applyFont="1">
      <alignment horizontal="right" vertical="bottom"/>
    </xf>
    <xf borderId="0" fillId="0" fontId="3" numFmtId="2" xfId="0" applyAlignment="1" applyFont="1" applyNumberFormat="1">
      <alignment horizontal="right" vertical="bottom"/>
    </xf>
    <xf borderId="0" fillId="0" fontId="3" numFmtId="4" xfId="0" applyAlignment="1" applyFont="1" applyNumberFormat="1">
      <alignment horizontal="right" vertical="bottom"/>
    </xf>
    <xf borderId="0" fillId="0" fontId="3" numFmtId="164" xfId="0" applyAlignment="1" applyFont="1" applyNumberFormat="1">
      <alignment horizontal="left" vertical="bottom"/>
    </xf>
    <xf borderId="0" fillId="0" fontId="3" numFmtId="0" xfId="0" applyAlignment="1" applyFont="1">
      <alignment horizontal="right" vertical="bottom"/>
    </xf>
    <xf borderId="0" fillId="0" fontId="3" numFmtId="1" xfId="0" applyAlignment="1" applyFont="1" applyNumberFormat="1">
      <alignment horizontal="right" readingOrder="0" vertical="bottom"/>
    </xf>
    <xf borderId="0" fillId="0" fontId="1" numFmtId="2" xfId="0" applyAlignment="1" applyFont="1" applyNumberFormat="1">
      <alignment horizontal="right" readingOrder="0" vertical="bottom"/>
    </xf>
    <xf borderId="0" fillId="0" fontId="3" numFmtId="165" xfId="0" applyAlignment="1" applyFont="1" applyNumberFormat="1">
      <alignment horizontal="left" vertical="bottom"/>
    </xf>
    <xf borderId="0" fillId="0" fontId="8" numFmtId="0" xfId="0" applyAlignment="1" applyFont="1">
      <alignment vertical="bottom"/>
    </xf>
    <xf borderId="0" fillId="0" fontId="10" numFmtId="0" xfId="0" applyAlignment="1" applyFont="1">
      <alignment vertical="bottom"/>
    </xf>
    <xf borderId="0" fillId="0" fontId="3" numFmtId="1" xfId="0" applyAlignment="1" applyFont="1" applyNumberFormat="1">
      <alignment vertical="bottom"/>
    </xf>
    <xf borderId="0" fillId="0" fontId="3" numFmtId="0" xfId="0" applyAlignment="1" applyFont="1">
      <alignment vertical="bottom"/>
    </xf>
    <xf borderId="0" fillId="5" fontId="9" numFmtId="2" xfId="0" applyAlignment="1" applyFont="1" applyNumberFormat="1">
      <alignment horizontal="right" vertical="bottom"/>
    </xf>
    <xf borderId="0" fillId="0" fontId="3" numFmtId="0" xfId="0" applyAlignment="1" applyFont="1">
      <alignment vertical="bottom"/>
    </xf>
    <xf borderId="0" fillId="0" fontId="11" numFmtId="1" xfId="0" applyAlignment="1" applyFont="1" applyNumberFormat="1">
      <alignment horizontal="right" vertical="bottom"/>
    </xf>
    <xf borderId="0" fillId="6" fontId="3" numFmtId="0" xfId="0" applyAlignment="1" applyFill="1" applyFont="1">
      <alignment horizontal="right" vertical="bottom"/>
    </xf>
    <xf borderId="0" fillId="7" fontId="12" numFmtId="0" xfId="0" applyAlignment="1" applyFill="1" applyFont="1">
      <alignment readingOrder="0"/>
    </xf>
    <xf borderId="0" fillId="7" fontId="3" numFmtId="0" xfId="0" applyAlignment="1" applyFont="1">
      <alignment horizontal="right" vertical="bottom"/>
    </xf>
    <xf borderId="0" fillId="7" fontId="11" numFmtId="1" xfId="0" applyAlignment="1" applyFont="1" applyNumberFormat="1">
      <alignment horizontal="right" readingOrder="0" vertical="bottom"/>
    </xf>
    <xf borderId="0" fillId="7" fontId="3" numFmtId="2" xfId="0" applyAlignment="1" applyFont="1" applyNumberFormat="1">
      <alignment horizontal="right" vertical="bottom"/>
    </xf>
    <xf borderId="0" fillId="7" fontId="3" numFmtId="4" xfId="0" applyAlignment="1" applyFont="1" applyNumberFormat="1">
      <alignment horizontal="right" vertical="bottom"/>
    </xf>
    <xf borderId="0" fillId="7" fontId="5" numFmtId="164" xfId="0" applyAlignment="1" applyFont="1" applyNumberFormat="1">
      <alignment horizontal="left" vertical="bottom"/>
    </xf>
    <xf borderId="0" fillId="0" fontId="3" numFmtId="1" xfId="0" applyAlignment="1" applyFont="1" applyNumberFormat="1">
      <alignment horizontal="right" vertical="bottom"/>
    </xf>
    <xf borderId="0" fillId="0" fontId="12" numFmtId="0" xfId="0" applyAlignment="1" applyFont="1">
      <alignment readingOrder="0"/>
    </xf>
    <xf borderId="0" fillId="0" fontId="1" numFmtId="0" xfId="0" applyAlignment="1" applyFont="1">
      <alignment vertical="bottom"/>
    </xf>
    <xf borderId="0" fillId="0" fontId="3" numFmtId="2" xfId="0" applyAlignment="1" applyFont="1" applyNumberFormat="1">
      <alignment horizontal="right" readingOrder="0" vertical="bottom"/>
    </xf>
    <xf borderId="0" fillId="0" fontId="3" numFmtId="0" xfId="0" applyAlignment="1" applyFont="1">
      <alignment readingOrder="0" vertical="bottom"/>
    </xf>
    <xf borderId="0" fillId="0" fontId="2" numFmtId="0" xfId="0" applyAlignment="1" applyFont="1">
      <alignment readingOrder="0"/>
    </xf>
    <xf borderId="0" fillId="0" fontId="1" numFmtId="0" xfId="0" applyAlignment="1" applyFont="1">
      <alignment readingOrder="0" vertical="bottom"/>
    </xf>
    <xf borderId="0" fillId="0" fontId="13" numFmtId="0" xfId="0" applyAlignment="1" applyFont="1">
      <alignment readingOrder="0"/>
    </xf>
    <xf borderId="0" fillId="0" fontId="1" numFmtId="4" xfId="0" applyAlignment="1" applyFont="1" applyNumberFormat="1">
      <alignment horizontal="right" vertical="bottom"/>
    </xf>
    <xf borderId="0" fillId="0" fontId="5" numFmtId="164" xfId="0" applyAlignment="1" applyFont="1" applyNumberFormat="1">
      <alignment horizontal="left" shrinkToFit="0" vertical="bottom" wrapText="0"/>
    </xf>
    <xf borderId="0" fillId="0" fontId="2" numFmtId="166" xfId="0" applyFont="1" applyNumberFormat="1"/>
    <xf borderId="0" fillId="0" fontId="2" numFmtId="0" xfId="0" applyFont="1"/>
    <xf borderId="0" fillId="0" fontId="12" numFmtId="1" xfId="0" applyFont="1" applyNumberFormat="1"/>
    <xf borderId="0" fillId="0" fontId="12" numFmtId="164" xfId="0" applyAlignment="1" applyFont="1" applyNumberFormat="1">
      <alignment horizontal="left"/>
    </xf>
    <xf borderId="0" fillId="0" fontId="14" numFmtId="0" xfId="0" applyAlignment="1" applyFont="1">
      <alignment horizontal="right" vertical="bottom"/>
    </xf>
    <xf borderId="0" fillId="0" fontId="15" numFmtId="0" xfId="0" applyAlignment="1" applyFont="1">
      <alignment readingOrder="0"/>
    </xf>
    <xf borderId="0" fillId="0" fontId="12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lowcarbfrenchie.com/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21.75"/>
    <col customWidth="1" min="2" max="2" width="9.5"/>
    <col customWidth="1" hidden="1" min="3" max="3" width="9.13"/>
    <col customWidth="1" min="4" max="4" width="5.75"/>
    <col customWidth="1" min="5" max="5" width="11.13"/>
    <col customWidth="1" min="6" max="6" width="6.5"/>
    <col customWidth="1" min="7" max="7" width="7.25"/>
    <col customWidth="1" hidden="1" min="8" max="8" width="7.38"/>
    <col customWidth="1" hidden="1" min="9" max="9" width="6.75"/>
    <col customWidth="1" min="10" max="10" width="7.75"/>
    <col customWidth="1" min="11" max="11" width="22.38"/>
  </cols>
  <sheetData>
    <row r="1" ht="27.75" customHeight="1">
      <c r="A1" s="1"/>
      <c r="B1" s="2"/>
      <c r="C1" s="1"/>
      <c r="D1" s="3"/>
      <c r="E1" s="2"/>
      <c r="F1" s="2"/>
      <c r="G1" s="1"/>
      <c r="H1" s="1"/>
      <c r="I1" s="2"/>
      <c r="J1" s="4"/>
      <c r="K1" s="5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ht="27.75" customHeight="1">
      <c r="A2" s="7" t="s">
        <v>0</v>
      </c>
      <c r="B2" s="2"/>
      <c r="C2" s="1"/>
      <c r="D2" s="3"/>
      <c r="E2" s="2"/>
      <c r="F2" s="2"/>
      <c r="G2" s="1"/>
      <c r="H2" s="1"/>
      <c r="I2" s="2"/>
      <c r="J2" s="4"/>
      <c r="K2" s="5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ht="27.75" customHeight="1">
      <c r="A3" s="8" t="s">
        <v>1</v>
      </c>
      <c r="B3" s="9" t="s">
        <v>2</v>
      </c>
      <c r="C3" s="1"/>
      <c r="D3" s="3"/>
      <c r="E3" s="2"/>
      <c r="F3" s="10" t="s">
        <v>3</v>
      </c>
      <c r="G3" s="1"/>
      <c r="H3" s="1"/>
      <c r="I3" s="2"/>
      <c r="J3" s="4"/>
      <c r="K3" s="5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ht="27.75" customHeight="1">
      <c r="A4" s="1"/>
      <c r="B4" s="2"/>
      <c r="C4" s="1"/>
      <c r="D4" s="3"/>
      <c r="E4" s="2"/>
      <c r="F4" s="2"/>
      <c r="G4" s="1"/>
      <c r="H4" s="1"/>
      <c r="I4" s="2"/>
      <c r="J4" s="4"/>
      <c r="K4" s="5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ht="27.75" customHeight="1">
      <c r="A5" s="11"/>
      <c r="B5" s="12" t="s">
        <v>4</v>
      </c>
      <c r="C5" s="11" t="s">
        <v>5</v>
      </c>
      <c r="D5" s="13" t="s">
        <v>6</v>
      </c>
      <c r="E5" s="12" t="s">
        <v>7</v>
      </c>
      <c r="F5" s="12" t="s">
        <v>8</v>
      </c>
      <c r="G5" s="11" t="s">
        <v>9</v>
      </c>
      <c r="H5" s="11" t="s">
        <v>10</v>
      </c>
      <c r="I5" s="12" t="s">
        <v>11</v>
      </c>
      <c r="J5" s="14" t="s">
        <v>12</v>
      </c>
      <c r="K5" s="15" t="s">
        <v>13</v>
      </c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ht="16.5" customHeight="1">
      <c r="A6" s="16" t="s">
        <v>14</v>
      </c>
      <c r="B6" s="17">
        <v>0.0</v>
      </c>
      <c r="C6" s="18"/>
      <c r="D6" s="19"/>
      <c r="E6" s="18"/>
      <c r="F6" s="18"/>
      <c r="G6" s="18"/>
      <c r="H6" s="20"/>
      <c r="I6" s="18"/>
      <c r="J6" s="21" t="s">
        <v>15</v>
      </c>
      <c r="K6" s="22">
        <v>45056.94236111111</v>
      </c>
    </row>
    <row r="7" hidden="1">
      <c r="A7" s="23" t="s">
        <v>16</v>
      </c>
      <c r="B7" s="23"/>
      <c r="C7" s="24"/>
      <c r="D7" s="25"/>
      <c r="E7" s="24"/>
      <c r="F7" s="24"/>
      <c r="G7" s="26">
        <v>0.0</v>
      </c>
      <c r="H7" s="27">
        <f t="shared" ref="H7:H89" si="1">G7/24</f>
        <v>0</v>
      </c>
      <c r="I7" s="27">
        <f t="shared" ref="I7:I89" si="2">G7+I6</f>
        <v>0</v>
      </c>
      <c r="J7" s="28">
        <f t="shared" ref="J7:J89" si="3">I7/24</f>
        <v>0</v>
      </c>
      <c r="K7" s="29">
        <f t="shared" ref="K7:K89" si="4">K6+H7</f>
        <v>45056.94236</v>
      </c>
    </row>
    <row r="8">
      <c r="C8" s="30">
        <f>B8-B7</f>
        <v>0</v>
      </c>
      <c r="D8" s="31">
        <v>20.0</v>
      </c>
      <c r="E8" s="32"/>
      <c r="F8" s="33">
        <f>E8-E6</f>
        <v>0</v>
      </c>
      <c r="G8" s="34">
        <f>(C8/D8)</f>
        <v>0</v>
      </c>
      <c r="H8" s="34">
        <f t="shared" si="1"/>
        <v>0</v>
      </c>
      <c r="I8" s="34">
        <f t="shared" si="2"/>
        <v>0</v>
      </c>
      <c r="J8" s="35">
        <f t="shared" si="3"/>
        <v>0</v>
      </c>
      <c r="K8" s="36">
        <f t="shared" si="4"/>
        <v>45056.94236</v>
      </c>
    </row>
    <row r="9" hidden="1">
      <c r="A9" s="23"/>
      <c r="B9" s="23"/>
      <c r="C9" s="30"/>
      <c r="D9" s="25"/>
      <c r="E9" s="24"/>
      <c r="F9" s="24"/>
      <c r="G9" s="26">
        <v>0.0</v>
      </c>
      <c r="H9" s="27">
        <f t="shared" si="1"/>
        <v>0</v>
      </c>
      <c r="I9" s="27">
        <f t="shared" si="2"/>
        <v>0</v>
      </c>
      <c r="J9" s="28">
        <f t="shared" si="3"/>
        <v>0</v>
      </c>
      <c r="K9" s="29">
        <f t="shared" si="4"/>
        <v>45056.94236</v>
      </c>
    </row>
    <row r="10">
      <c r="C10" s="30">
        <f>B10-B9</f>
        <v>0</v>
      </c>
      <c r="D10" s="31">
        <v>20.0</v>
      </c>
      <c r="E10" s="32"/>
      <c r="F10" s="33">
        <f>E10-E8</f>
        <v>0</v>
      </c>
      <c r="G10" s="34">
        <f>(C10/D10)</f>
        <v>0</v>
      </c>
      <c r="H10" s="34">
        <f t="shared" si="1"/>
        <v>0</v>
      </c>
      <c r="I10" s="34">
        <f t="shared" si="2"/>
        <v>0</v>
      </c>
      <c r="J10" s="35">
        <f t="shared" si="3"/>
        <v>0</v>
      </c>
      <c r="K10" s="36">
        <f t="shared" si="4"/>
        <v>45056.94236</v>
      </c>
    </row>
    <row r="11" hidden="1">
      <c r="A11" s="23"/>
      <c r="B11" s="23"/>
      <c r="C11" s="30"/>
      <c r="D11" s="25"/>
      <c r="E11" s="24"/>
      <c r="F11" s="24"/>
      <c r="G11" s="26">
        <v>0.0</v>
      </c>
      <c r="H11" s="27">
        <f t="shared" si="1"/>
        <v>0</v>
      </c>
      <c r="I11" s="27">
        <f t="shared" si="2"/>
        <v>0</v>
      </c>
      <c r="J11" s="28">
        <f t="shared" si="3"/>
        <v>0</v>
      </c>
      <c r="K11" s="29">
        <f t="shared" si="4"/>
        <v>45056.94236</v>
      </c>
    </row>
    <row r="12">
      <c r="C12" s="30">
        <f>B12-B11</f>
        <v>0</v>
      </c>
      <c r="D12" s="31">
        <v>20.0</v>
      </c>
      <c r="E12" s="32"/>
      <c r="F12" s="33">
        <f>E12-E10</f>
        <v>0</v>
      </c>
      <c r="G12" s="34">
        <f>(C12/D12)</f>
        <v>0</v>
      </c>
      <c r="H12" s="34">
        <f t="shared" si="1"/>
        <v>0</v>
      </c>
      <c r="I12" s="34">
        <f t="shared" si="2"/>
        <v>0</v>
      </c>
      <c r="J12" s="35">
        <f t="shared" si="3"/>
        <v>0</v>
      </c>
      <c r="K12" s="36">
        <f t="shared" si="4"/>
        <v>45056.94236</v>
      </c>
    </row>
    <row r="13" hidden="1">
      <c r="A13" s="23"/>
      <c r="B13" s="23"/>
      <c r="C13" s="30"/>
      <c r="D13" s="25"/>
      <c r="E13" s="24"/>
      <c r="F13" s="24"/>
      <c r="G13" s="26">
        <v>0.0</v>
      </c>
      <c r="H13" s="27">
        <f t="shared" si="1"/>
        <v>0</v>
      </c>
      <c r="I13" s="27">
        <f t="shared" si="2"/>
        <v>0</v>
      </c>
      <c r="J13" s="28">
        <f t="shared" si="3"/>
        <v>0</v>
      </c>
      <c r="K13" s="29">
        <f t="shared" si="4"/>
        <v>45056.94236</v>
      </c>
    </row>
    <row r="14">
      <c r="C14" s="30">
        <f>B14-B13</f>
        <v>0</v>
      </c>
      <c r="D14" s="31">
        <v>20.0</v>
      </c>
      <c r="E14" s="32"/>
      <c r="F14" s="33">
        <f>E14-E12</f>
        <v>0</v>
      </c>
      <c r="G14" s="34">
        <f>(C14/D14)</f>
        <v>0</v>
      </c>
      <c r="H14" s="34">
        <f t="shared" si="1"/>
        <v>0</v>
      </c>
      <c r="I14" s="34">
        <f t="shared" si="2"/>
        <v>0</v>
      </c>
      <c r="J14" s="35">
        <f t="shared" si="3"/>
        <v>0</v>
      </c>
      <c r="K14" s="36">
        <f t="shared" si="4"/>
        <v>45056.94236</v>
      </c>
    </row>
    <row r="15" hidden="1">
      <c r="A15" s="23"/>
      <c r="B15" s="23"/>
      <c r="C15" s="30"/>
      <c r="D15" s="25"/>
      <c r="E15" s="24"/>
      <c r="F15" s="24"/>
      <c r="G15" s="26">
        <v>0.0</v>
      </c>
      <c r="H15" s="27">
        <f t="shared" si="1"/>
        <v>0</v>
      </c>
      <c r="I15" s="27">
        <f t="shared" si="2"/>
        <v>0</v>
      </c>
      <c r="J15" s="28">
        <f t="shared" si="3"/>
        <v>0</v>
      </c>
      <c r="K15" s="29">
        <f t="shared" si="4"/>
        <v>45056.94236</v>
      </c>
    </row>
    <row r="16">
      <c r="C16" s="30">
        <f>B16-B15</f>
        <v>0</v>
      </c>
      <c r="D16" s="31">
        <v>20.0</v>
      </c>
      <c r="E16" s="33"/>
      <c r="F16" s="33">
        <f>E16-E14</f>
        <v>0</v>
      </c>
      <c r="G16" s="34">
        <f>(C16/D16)</f>
        <v>0</v>
      </c>
      <c r="H16" s="34">
        <f t="shared" si="1"/>
        <v>0</v>
      </c>
      <c r="I16" s="34">
        <f t="shared" si="2"/>
        <v>0</v>
      </c>
      <c r="J16" s="35">
        <f t="shared" si="3"/>
        <v>0</v>
      </c>
      <c r="K16" s="36">
        <f t="shared" si="4"/>
        <v>45056.94236</v>
      </c>
    </row>
    <row r="17" hidden="1">
      <c r="A17" s="23"/>
      <c r="B17" s="23"/>
      <c r="C17" s="30"/>
      <c r="D17" s="25"/>
      <c r="E17" s="24"/>
      <c r="F17" s="24"/>
      <c r="G17" s="26">
        <v>0.0</v>
      </c>
      <c r="H17" s="27">
        <f t="shared" si="1"/>
        <v>0</v>
      </c>
      <c r="I17" s="27">
        <f t="shared" si="2"/>
        <v>0</v>
      </c>
      <c r="J17" s="28">
        <f t="shared" si="3"/>
        <v>0</v>
      </c>
      <c r="K17" s="29">
        <f t="shared" si="4"/>
        <v>45056.94236</v>
      </c>
    </row>
    <row r="18">
      <c r="C18" s="30">
        <f>B18-B17</f>
        <v>0</v>
      </c>
      <c r="D18" s="31">
        <v>20.0</v>
      </c>
      <c r="E18" s="33"/>
      <c r="F18" s="33">
        <f>E18-E16</f>
        <v>0</v>
      </c>
      <c r="G18" s="34">
        <f>(C18/D18)</f>
        <v>0</v>
      </c>
      <c r="H18" s="34">
        <f t="shared" si="1"/>
        <v>0</v>
      </c>
      <c r="I18" s="34">
        <f t="shared" si="2"/>
        <v>0</v>
      </c>
      <c r="J18" s="35">
        <f t="shared" si="3"/>
        <v>0</v>
      </c>
      <c r="K18" s="36">
        <f t="shared" si="4"/>
        <v>45056.94236</v>
      </c>
    </row>
    <row r="19" hidden="1">
      <c r="A19" s="23" t="s">
        <v>16</v>
      </c>
      <c r="B19" s="23"/>
      <c r="C19" s="30"/>
      <c r="D19" s="25"/>
      <c r="E19" s="24"/>
      <c r="F19" s="24"/>
      <c r="G19" s="26">
        <v>0.0</v>
      </c>
      <c r="H19" s="27">
        <f t="shared" si="1"/>
        <v>0</v>
      </c>
      <c r="I19" s="27">
        <f t="shared" si="2"/>
        <v>0</v>
      </c>
      <c r="J19" s="28">
        <f t="shared" si="3"/>
        <v>0</v>
      </c>
      <c r="K19" s="29">
        <f t="shared" si="4"/>
        <v>45056.94236</v>
      </c>
    </row>
    <row r="20">
      <c r="C20" s="30">
        <f>B20-B19</f>
        <v>0</v>
      </c>
      <c r="D20" s="31">
        <v>20.0</v>
      </c>
      <c r="E20" s="33"/>
      <c r="F20" s="33">
        <f>E20-E18</f>
        <v>0</v>
      </c>
      <c r="G20" s="34">
        <f>(C20/D20)</f>
        <v>0</v>
      </c>
      <c r="H20" s="34">
        <f t="shared" si="1"/>
        <v>0</v>
      </c>
      <c r="I20" s="34">
        <f t="shared" si="2"/>
        <v>0</v>
      </c>
      <c r="J20" s="35">
        <f t="shared" si="3"/>
        <v>0</v>
      </c>
      <c r="K20" s="36">
        <f t="shared" si="4"/>
        <v>45056.94236</v>
      </c>
    </row>
    <row r="21" hidden="1">
      <c r="A21" s="23" t="s">
        <v>16</v>
      </c>
      <c r="B21" s="23"/>
      <c r="C21" s="30"/>
      <c r="D21" s="25"/>
      <c r="E21" s="24"/>
      <c r="F21" s="24"/>
      <c r="G21" s="26">
        <v>0.0</v>
      </c>
      <c r="H21" s="27">
        <f t="shared" si="1"/>
        <v>0</v>
      </c>
      <c r="I21" s="27">
        <f t="shared" si="2"/>
        <v>0</v>
      </c>
      <c r="J21" s="28">
        <f t="shared" si="3"/>
        <v>0</v>
      </c>
      <c r="K21" s="29">
        <f t="shared" si="4"/>
        <v>45056.94236</v>
      </c>
    </row>
    <row r="22">
      <c r="C22" s="30">
        <f>B22-B21</f>
        <v>0</v>
      </c>
      <c r="D22" s="31">
        <v>20.0</v>
      </c>
      <c r="E22" s="33"/>
      <c r="F22" s="33">
        <f>E22-E20</f>
        <v>0</v>
      </c>
      <c r="G22" s="34">
        <f>(C22/D22)</f>
        <v>0</v>
      </c>
      <c r="H22" s="34">
        <f t="shared" si="1"/>
        <v>0</v>
      </c>
      <c r="I22" s="34">
        <f t="shared" si="2"/>
        <v>0</v>
      </c>
      <c r="J22" s="35">
        <f t="shared" si="3"/>
        <v>0</v>
      </c>
      <c r="K22" s="36">
        <f t="shared" si="4"/>
        <v>45056.94236</v>
      </c>
    </row>
    <row r="23" hidden="1">
      <c r="A23" s="23" t="s">
        <v>16</v>
      </c>
      <c r="B23" s="23"/>
      <c r="C23" s="30"/>
      <c r="D23" s="25"/>
      <c r="E23" s="24"/>
      <c r="F23" s="24"/>
      <c r="G23" s="26">
        <v>0.0</v>
      </c>
      <c r="H23" s="27">
        <f t="shared" si="1"/>
        <v>0</v>
      </c>
      <c r="I23" s="27">
        <f t="shared" si="2"/>
        <v>0</v>
      </c>
      <c r="J23" s="28">
        <f t="shared" si="3"/>
        <v>0</v>
      </c>
      <c r="K23" s="29">
        <f t="shared" si="4"/>
        <v>45056.94236</v>
      </c>
    </row>
    <row r="24">
      <c r="C24" s="30">
        <f>B24-B23</f>
        <v>0</v>
      </c>
      <c r="D24" s="31">
        <v>20.0</v>
      </c>
      <c r="E24" s="33"/>
      <c r="F24" s="33">
        <f>E24-E22</f>
        <v>0</v>
      </c>
      <c r="G24" s="34">
        <f>(C24/D24)</f>
        <v>0</v>
      </c>
      <c r="H24" s="34">
        <f t="shared" si="1"/>
        <v>0</v>
      </c>
      <c r="I24" s="34">
        <f t="shared" si="2"/>
        <v>0</v>
      </c>
      <c r="J24" s="35">
        <f t="shared" si="3"/>
        <v>0</v>
      </c>
      <c r="K24" s="36">
        <f t="shared" si="4"/>
        <v>45056.94236</v>
      </c>
    </row>
    <row r="25" hidden="1">
      <c r="A25" s="23" t="s">
        <v>16</v>
      </c>
      <c r="B25" s="23"/>
      <c r="C25" s="30"/>
      <c r="D25" s="25"/>
      <c r="E25" s="24"/>
      <c r="F25" s="24"/>
      <c r="G25" s="26">
        <v>0.0</v>
      </c>
      <c r="H25" s="27">
        <f t="shared" si="1"/>
        <v>0</v>
      </c>
      <c r="I25" s="27">
        <f t="shared" si="2"/>
        <v>0</v>
      </c>
      <c r="J25" s="28">
        <f t="shared" si="3"/>
        <v>0</v>
      </c>
      <c r="K25" s="29">
        <f t="shared" si="4"/>
        <v>45056.94236</v>
      </c>
    </row>
    <row r="26">
      <c r="C26" s="30">
        <f>B26-B25</f>
        <v>0</v>
      </c>
      <c r="D26" s="31">
        <v>20.0</v>
      </c>
      <c r="E26" s="33"/>
      <c r="F26" s="33">
        <f>E26-E24</f>
        <v>0</v>
      </c>
      <c r="G26" s="34">
        <f>(C26/D26)</f>
        <v>0</v>
      </c>
      <c r="H26" s="34">
        <f t="shared" si="1"/>
        <v>0</v>
      </c>
      <c r="I26" s="34">
        <f t="shared" si="2"/>
        <v>0</v>
      </c>
      <c r="J26" s="35">
        <f t="shared" si="3"/>
        <v>0</v>
      </c>
      <c r="K26" s="36">
        <f t="shared" si="4"/>
        <v>45056.94236</v>
      </c>
    </row>
    <row r="27" hidden="1">
      <c r="A27" s="23" t="s">
        <v>16</v>
      </c>
      <c r="B27" s="23"/>
      <c r="C27" s="30"/>
      <c r="D27" s="25"/>
      <c r="E27" s="24"/>
      <c r="F27" s="24"/>
      <c r="G27" s="26">
        <v>0.0</v>
      </c>
      <c r="H27" s="27">
        <f t="shared" si="1"/>
        <v>0</v>
      </c>
      <c r="I27" s="27">
        <f t="shared" si="2"/>
        <v>0</v>
      </c>
      <c r="J27" s="28">
        <f t="shared" si="3"/>
        <v>0</v>
      </c>
      <c r="K27" s="29">
        <f t="shared" si="4"/>
        <v>45056.94236</v>
      </c>
    </row>
    <row r="28">
      <c r="C28" s="30">
        <f>B28-B27</f>
        <v>0</v>
      </c>
      <c r="D28" s="31">
        <v>20.0</v>
      </c>
      <c r="E28" s="33"/>
      <c r="F28" s="33">
        <f>E28-E26</f>
        <v>0</v>
      </c>
      <c r="G28" s="34">
        <f>(C28/D28)</f>
        <v>0</v>
      </c>
      <c r="H28" s="34">
        <f t="shared" si="1"/>
        <v>0</v>
      </c>
      <c r="I28" s="34">
        <f t="shared" si="2"/>
        <v>0</v>
      </c>
      <c r="J28" s="35">
        <f t="shared" si="3"/>
        <v>0</v>
      </c>
      <c r="K28" s="36">
        <f t="shared" si="4"/>
        <v>45056.94236</v>
      </c>
    </row>
    <row r="29" hidden="1">
      <c r="A29" s="23" t="s">
        <v>16</v>
      </c>
      <c r="B29" s="23"/>
      <c r="C29" s="30"/>
      <c r="D29" s="25"/>
      <c r="E29" s="24"/>
      <c r="F29" s="24"/>
      <c r="G29" s="26">
        <v>0.0</v>
      </c>
      <c r="H29" s="27">
        <f t="shared" si="1"/>
        <v>0</v>
      </c>
      <c r="I29" s="27">
        <f t="shared" si="2"/>
        <v>0</v>
      </c>
      <c r="J29" s="28">
        <f t="shared" si="3"/>
        <v>0</v>
      </c>
      <c r="K29" s="29">
        <f t="shared" si="4"/>
        <v>45056.94236</v>
      </c>
    </row>
    <row r="30">
      <c r="C30" s="30">
        <f>B30-B29</f>
        <v>0</v>
      </c>
      <c r="D30" s="31">
        <v>20.0</v>
      </c>
      <c r="E30" s="33"/>
      <c r="F30" s="33">
        <f>E30-E28</f>
        <v>0</v>
      </c>
      <c r="G30" s="34">
        <f>(C30/D30)</f>
        <v>0</v>
      </c>
      <c r="H30" s="34">
        <f t="shared" si="1"/>
        <v>0</v>
      </c>
      <c r="I30" s="34">
        <f t="shared" si="2"/>
        <v>0</v>
      </c>
      <c r="J30" s="35">
        <f t="shared" si="3"/>
        <v>0</v>
      </c>
      <c r="K30" s="36">
        <f t="shared" si="4"/>
        <v>45056.94236</v>
      </c>
      <c r="N30" s="33"/>
      <c r="O30" s="32"/>
      <c r="P30" s="37"/>
      <c r="Q30" s="38"/>
      <c r="R30" s="39"/>
      <c r="S30" s="34"/>
      <c r="T30" s="34"/>
      <c r="U30" s="35"/>
      <c r="V30" s="40"/>
    </row>
    <row r="31" hidden="1">
      <c r="A31" s="23" t="s">
        <v>16</v>
      </c>
      <c r="B31" s="23"/>
      <c r="C31" s="30"/>
      <c r="D31" s="25"/>
      <c r="E31" s="24"/>
      <c r="F31" s="24"/>
      <c r="G31" s="26">
        <v>0.0</v>
      </c>
      <c r="H31" s="27">
        <f t="shared" si="1"/>
        <v>0</v>
      </c>
      <c r="I31" s="27">
        <f t="shared" si="2"/>
        <v>0</v>
      </c>
      <c r="J31" s="28">
        <f t="shared" si="3"/>
        <v>0</v>
      </c>
      <c r="K31" s="29">
        <f t="shared" si="4"/>
        <v>45056.94236</v>
      </c>
      <c r="N31" s="33"/>
      <c r="O31" s="32"/>
      <c r="P31" s="37"/>
      <c r="Q31" s="38"/>
      <c r="R31" s="39"/>
      <c r="S31" s="34"/>
      <c r="T31" s="34"/>
      <c r="U31" s="35"/>
      <c r="V31" s="40"/>
    </row>
    <row r="32">
      <c r="C32" s="30">
        <f>B32-B31</f>
        <v>0</v>
      </c>
      <c r="D32" s="31">
        <v>20.0</v>
      </c>
      <c r="E32" s="33"/>
      <c r="F32" s="33">
        <f>E32-E30</f>
        <v>0</v>
      </c>
      <c r="G32" s="34">
        <f>(C32/D32)</f>
        <v>0</v>
      </c>
      <c r="H32" s="34">
        <f t="shared" si="1"/>
        <v>0</v>
      </c>
      <c r="I32" s="34">
        <f t="shared" si="2"/>
        <v>0</v>
      </c>
      <c r="J32" s="35">
        <f t="shared" si="3"/>
        <v>0</v>
      </c>
      <c r="K32" s="36">
        <f t="shared" si="4"/>
        <v>45056.94236</v>
      </c>
    </row>
    <row r="33" hidden="1">
      <c r="A33" s="23" t="s">
        <v>16</v>
      </c>
      <c r="B33" s="23"/>
      <c r="C33" s="30"/>
      <c r="D33" s="25"/>
      <c r="E33" s="24"/>
      <c r="F33" s="24"/>
      <c r="G33" s="26">
        <v>0.0</v>
      </c>
      <c r="H33" s="27">
        <f t="shared" si="1"/>
        <v>0</v>
      </c>
      <c r="I33" s="27">
        <f t="shared" si="2"/>
        <v>0</v>
      </c>
      <c r="J33" s="28">
        <f t="shared" si="3"/>
        <v>0</v>
      </c>
      <c r="K33" s="29">
        <f t="shared" si="4"/>
        <v>45056.94236</v>
      </c>
    </row>
    <row r="34">
      <c r="C34" s="30">
        <f>B34-B33</f>
        <v>0</v>
      </c>
      <c r="D34" s="31">
        <v>20.0</v>
      </c>
      <c r="E34" s="33"/>
      <c r="F34" s="33">
        <f>E34-E32</f>
        <v>0</v>
      </c>
      <c r="G34" s="34">
        <f>(C34/D34)</f>
        <v>0</v>
      </c>
      <c r="H34" s="34">
        <f t="shared" si="1"/>
        <v>0</v>
      </c>
      <c r="I34" s="34">
        <f t="shared" si="2"/>
        <v>0</v>
      </c>
      <c r="J34" s="35">
        <f t="shared" si="3"/>
        <v>0</v>
      </c>
      <c r="K34" s="36">
        <f t="shared" si="4"/>
        <v>45056.94236</v>
      </c>
    </row>
    <row r="35" hidden="1">
      <c r="A35" s="23" t="s">
        <v>16</v>
      </c>
      <c r="B35" s="23"/>
      <c r="C35" s="30"/>
      <c r="D35" s="25"/>
      <c r="E35" s="24"/>
      <c r="F35" s="24"/>
      <c r="G35" s="26">
        <v>0.0</v>
      </c>
      <c r="H35" s="27">
        <f t="shared" si="1"/>
        <v>0</v>
      </c>
      <c r="I35" s="27">
        <f t="shared" si="2"/>
        <v>0</v>
      </c>
      <c r="J35" s="28">
        <f t="shared" si="3"/>
        <v>0</v>
      </c>
      <c r="K35" s="29">
        <f t="shared" si="4"/>
        <v>45056.94236</v>
      </c>
    </row>
    <row r="36">
      <c r="C36" s="30">
        <f>B36-B35</f>
        <v>0</v>
      </c>
      <c r="D36" s="31">
        <v>20.0</v>
      </c>
      <c r="E36" s="33"/>
      <c r="F36" s="33">
        <f>E36-E34</f>
        <v>0</v>
      </c>
      <c r="G36" s="34">
        <f>(C36/D36)</f>
        <v>0</v>
      </c>
      <c r="H36" s="34">
        <f t="shared" si="1"/>
        <v>0</v>
      </c>
      <c r="I36" s="34">
        <f t="shared" si="2"/>
        <v>0</v>
      </c>
      <c r="J36" s="35">
        <f t="shared" si="3"/>
        <v>0</v>
      </c>
      <c r="K36" s="36">
        <f t="shared" si="4"/>
        <v>45056.94236</v>
      </c>
    </row>
    <row r="37" hidden="1">
      <c r="A37" s="23" t="s">
        <v>16</v>
      </c>
      <c r="B37" s="23"/>
      <c r="C37" s="30"/>
      <c r="D37" s="25"/>
      <c r="E37" s="24"/>
      <c r="F37" s="24"/>
      <c r="G37" s="26">
        <v>0.0</v>
      </c>
      <c r="H37" s="27">
        <f t="shared" si="1"/>
        <v>0</v>
      </c>
      <c r="I37" s="27">
        <f t="shared" si="2"/>
        <v>0</v>
      </c>
      <c r="J37" s="28">
        <f t="shared" si="3"/>
        <v>0</v>
      </c>
      <c r="K37" s="29">
        <f t="shared" si="4"/>
        <v>45056.94236</v>
      </c>
    </row>
    <row r="38">
      <c r="C38" s="30">
        <f>B38-B37</f>
        <v>0</v>
      </c>
      <c r="D38" s="31">
        <v>20.0</v>
      </c>
      <c r="E38" s="33"/>
      <c r="F38" s="33">
        <f>E38-E36</f>
        <v>0</v>
      </c>
      <c r="G38" s="34">
        <f>(C38/D38)</f>
        <v>0</v>
      </c>
      <c r="H38" s="34">
        <f t="shared" si="1"/>
        <v>0</v>
      </c>
      <c r="I38" s="34">
        <f t="shared" si="2"/>
        <v>0</v>
      </c>
      <c r="J38" s="35">
        <f t="shared" si="3"/>
        <v>0</v>
      </c>
      <c r="K38" s="36">
        <f t="shared" si="4"/>
        <v>45056.94236</v>
      </c>
    </row>
    <row r="39" hidden="1">
      <c r="A39" s="23" t="s">
        <v>16</v>
      </c>
      <c r="B39" s="23"/>
      <c r="C39" s="30"/>
      <c r="D39" s="25"/>
      <c r="E39" s="24"/>
      <c r="F39" s="24"/>
      <c r="G39" s="26">
        <v>0.0</v>
      </c>
      <c r="H39" s="27">
        <f t="shared" si="1"/>
        <v>0</v>
      </c>
      <c r="I39" s="27">
        <f t="shared" si="2"/>
        <v>0</v>
      </c>
      <c r="J39" s="28">
        <f t="shared" si="3"/>
        <v>0</v>
      </c>
      <c r="K39" s="29">
        <f t="shared" si="4"/>
        <v>45056.94236</v>
      </c>
    </row>
    <row r="40">
      <c r="C40" s="30">
        <f>B40-B39</f>
        <v>0</v>
      </c>
      <c r="D40" s="31">
        <v>20.0</v>
      </c>
      <c r="E40" s="33"/>
      <c r="F40" s="33">
        <f>E40-E38</f>
        <v>0</v>
      </c>
      <c r="G40" s="34">
        <f>(C40/D40)</f>
        <v>0</v>
      </c>
      <c r="H40" s="34">
        <f t="shared" si="1"/>
        <v>0</v>
      </c>
      <c r="I40" s="34">
        <f t="shared" si="2"/>
        <v>0</v>
      </c>
      <c r="J40" s="35">
        <f t="shared" si="3"/>
        <v>0</v>
      </c>
      <c r="K40" s="36">
        <f t="shared" si="4"/>
        <v>45056.94236</v>
      </c>
    </row>
    <row r="41" hidden="1">
      <c r="A41" s="23" t="s">
        <v>16</v>
      </c>
      <c r="B41" s="23"/>
      <c r="C41" s="30"/>
      <c r="D41" s="25"/>
      <c r="E41" s="24"/>
      <c r="F41" s="24"/>
      <c r="G41" s="26">
        <v>0.0</v>
      </c>
      <c r="H41" s="27">
        <f t="shared" si="1"/>
        <v>0</v>
      </c>
      <c r="I41" s="27">
        <f t="shared" si="2"/>
        <v>0</v>
      </c>
      <c r="J41" s="28">
        <f t="shared" si="3"/>
        <v>0</v>
      </c>
      <c r="K41" s="29">
        <f t="shared" si="4"/>
        <v>45056.94236</v>
      </c>
    </row>
    <row r="42">
      <c r="C42" s="30">
        <f>B42-B41</f>
        <v>0</v>
      </c>
      <c r="D42" s="31">
        <v>20.0</v>
      </c>
      <c r="E42" s="33"/>
      <c r="F42" s="33">
        <f>E42-E40</f>
        <v>0</v>
      </c>
      <c r="G42" s="34">
        <f>(C42/D42)</f>
        <v>0</v>
      </c>
      <c r="H42" s="34">
        <f t="shared" si="1"/>
        <v>0</v>
      </c>
      <c r="I42" s="34">
        <f t="shared" si="2"/>
        <v>0</v>
      </c>
      <c r="J42" s="35">
        <f t="shared" si="3"/>
        <v>0</v>
      </c>
      <c r="K42" s="36">
        <f t="shared" si="4"/>
        <v>45056.94236</v>
      </c>
    </row>
    <row r="43" hidden="1">
      <c r="A43" s="23" t="s">
        <v>16</v>
      </c>
      <c r="B43" s="23"/>
      <c r="C43" s="30"/>
      <c r="D43" s="25"/>
      <c r="E43" s="24"/>
      <c r="F43" s="24"/>
      <c r="G43" s="26">
        <v>0.0</v>
      </c>
      <c r="H43" s="27">
        <f t="shared" si="1"/>
        <v>0</v>
      </c>
      <c r="I43" s="27">
        <f t="shared" si="2"/>
        <v>0</v>
      </c>
      <c r="J43" s="28">
        <f t="shared" si="3"/>
        <v>0</v>
      </c>
      <c r="K43" s="29">
        <f t="shared" si="4"/>
        <v>45056.94236</v>
      </c>
    </row>
    <row r="44">
      <c r="C44" s="30">
        <f>B44-B43</f>
        <v>0</v>
      </c>
      <c r="D44" s="31">
        <v>20.0</v>
      </c>
      <c r="E44" s="33"/>
      <c r="F44" s="33">
        <f>E44-E42</f>
        <v>0</v>
      </c>
      <c r="G44" s="34">
        <f>(C44/D44)</f>
        <v>0</v>
      </c>
      <c r="H44" s="34">
        <f t="shared" si="1"/>
        <v>0</v>
      </c>
      <c r="I44" s="34">
        <f t="shared" si="2"/>
        <v>0</v>
      </c>
      <c r="J44" s="35">
        <f t="shared" si="3"/>
        <v>0</v>
      </c>
      <c r="K44" s="36">
        <f t="shared" si="4"/>
        <v>45056.94236</v>
      </c>
    </row>
    <row r="45" hidden="1">
      <c r="A45" s="23" t="s">
        <v>16</v>
      </c>
      <c r="B45" s="23"/>
      <c r="C45" s="30"/>
      <c r="D45" s="25"/>
      <c r="E45" s="24"/>
      <c r="F45" s="24"/>
      <c r="G45" s="26">
        <v>0.0</v>
      </c>
      <c r="H45" s="27">
        <f t="shared" si="1"/>
        <v>0</v>
      </c>
      <c r="I45" s="27">
        <f t="shared" si="2"/>
        <v>0</v>
      </c>
      <c r="J45" s="28">
        <f t="shared" si="3"/>
        <v>0</v>
      </c>
      <c r="K45" s="29">
        <f t="shared" si="4"/>
        <v>45056.94236</v>
      </c>
    </row>
    <row r="46">
      <c r="C46" s="30">
        <f>B46-B45</f>
        <v>0</v>
      </c>
      <c r="D46" s="31">
        <v>20.0</v>
      </c>
      <c r="E46" s="33"/>
      <c r="F46" s="33">
        <f>E46-E44</f>
        <v>0</v>
      </c>
      <c r="G46" s="34">
        <f>(C46/D46)</f>
        <v>0</v>
      </c>
      <c r="H46" s="34">
        <f t="shared" si="1"/>
        <v>0</v>
      </c>
      <c r="I46" s="34">
        <f t="shared" si="2"/>
        <v>0</v>
      </c>
      <c r="J46" s="35">
        <f t="shared" si="3"/>
        <v>0</v>
      </c>
      <c r="K46" s="36">
        <f t="shared" si="4"/>
        <v>45056.94236</v>
      </c>
    </row>
    <row r="47" hidden="1">
      <c r="A47" s="23" t="s">
        <v>16</v>
      </c>
      <c r="B47" s="23"/>
      <c r="C47" s="30"/>
      <c r="D47" s="25"/>
      <c r="E47" s="24"/>
      <c r="F47" s="24"/>
      <c r="G47" s="26">
        <v>0.0</v>
      </c>
      <c r="H47" s="27">
        <f t="shared" si="1"/>
        <v>0</v>
      </c>
      <c r="I47" s="27">
        <f t="shared" si="2"/>
        <v>0</v>
      </c>
      <c r="J47" s="28">
        <f t="shared" si="3"/>
        <v>0</v>
      </c>
      <c r="K47" s="29">
        <f t="shared" si="4"/>
        <v>45056.94236</v>
      </c>
    </row>
    <row r="48">
      <c r="C48" s="30">
        <f>B48-B47</f>
        <v>0</v>
      </c>
      <c r="D48" s="31">
        <v>20.0</v>
      </c>
      <c r="E48" s="33"/>
      <c r="F48" s="33">
        <f>E48-E46</f>
        <v>0</v>
      </c>
      <c r="G48" s="34">
        <f>(C48/D48)</f>
        <v>0</v>
      </c>
      <c r="H48" s="34">
        <f t="shared" si="1"/>
        <v>0</v>
      </c>
      <c r="I48" s="34">
        <f t="shared" si="2"/>
        <v>0</v>
      </c>
      <c r="J48" s="35">
        <f t="shared" si="3"/>
        <v>0</v>
      </c>
      <c r="K48" s="36">
        <f t="shared" si="4"/>
        <v>45056.94236</v>
      </c>
    </row>
    <row r="49" hidden="1">
      <c r="A49" s="41" t="s">
        <v>16</v>
      </c>
      <c r="B49" s="41"/>
      <c r="C49" s="42"/>
      <c r="D49" s="43"/>
      <c r="E49" s="44"/>
      <c r="F49" s="44"/>
      <c r="G49" s="45">
        <v>0.0</v>
      </c>
      <c r="H49" s="27">
        <f t="shared" si="1"/>
        <v>0</v>
      </c>
      <c r="I49" s="27">
        <f t="shared" si="2"/>
        <v>0</v>
      </c>
      <c r="J49" s="28">
        <f t="shared" si="3"/>
        <v>0</v>
      </c>
      <c r="K49" s="29">
        <f t="shared" si="4"/>
        <v>45056.94236</v>
      </c>
    </row>
    <row r="50">
      <c r="A50" s="46"/>
      <c r="B50" s="46"/>
      <c r="C50" s="30">
        <f>B50-B49</f>
        <v>0</v>
      </c>
      <c r="D50" s="47">
        <v>20.0</v>
      </c>
      <c r="E50" s="33"/>
      <c r="F50" s="48">
        <f>E50-E48</f>
        <v>0</v>
      </c>
      <c r="G50" s="34">
        <f>(C50/D50)</f>
        <v>0</v>
      </c>
      <c r="H50" s="34">
        <f t="shared" si="1"/>
        <v>0</v>
      </c>
      <c r="I50" s="34">
        <f t="shared" si="2"/>
        <v>0</v>
      </c>
      <c r="J50" s="35">
        <f t="shared" si="3"/>
        <v>0</v>
      </c>
      <c r="K50" s="36">
        <f t="shared" si="4"/>
        <v>45056.94236</v>
      </c>
    </row>
    <row r="51" hidden="1">
      <c r="A51" s="41" t="s">
        <v>16</v>
      </c>
      <c r="B51" s="41"/>
      <c r="C51" s="42"/>
      <c r="D51" s="43"/>
      <c r="E51" s="44"/>
      <c r="F51" s="44"/>
      <c r="G51" s="45">
        <v>0.0</v>
      </c>
      <c r="H51" s="27">
        <f t="shared" si="1"/>
        <v>0</v>
      </c>
      <c r="I51" s="27">
        <f t="shared" si="2"/>
        <v>0</v>
      </c>
      <c r="J51" s="28">
        <f t="shared" si="3"/>
        <v>0</v>
      </c>
      <c r="K51" s="29">
        <f t="shared" si="4"/>
        <v>45056.94236</v>
      </c>
    </row>
    <row r="52">
      <c r="A52" s="46"/>
      <c r="B52" s="46"/>
      <c r="C52" s="30">
        <f>B52-B51</f>
        <v>0</v>
      </c>
      <c r="D52" s="47">
        <v>20.0</v>
      </c>
      <c r="E52" s="33"/>
      <c r="F52" s="48">
        <f>E52-E50</f>
        <v>0</v>
      </c>
      <c r="G52" s="34">
        <f>(C52/D52)</f>
        <v>0</v>
      </c>
      <c r="H52" s="34">
        <f t="shared" si="1"/>
        <v>0</v>
      </c>
      <c r="I52" s="34">
        <f t="shared" si="2"/>
        <v>0</v>
      </c>
      <c r="J52" s="35">
        <f t="shared" si="3"/>
        <v>0</v>
      </c>
      <c r="K52" s="36">
        <f t="shared" si="4"/>
        <v>45056.94236</v>
      </c>
    </row>
    <row r="53" hidden="1">
      <c r="A53" s="41" t="s">
        <v>16</v>
      </c>
      <c r="B53" s="41"/>
      <c r="C53" s="42"/>
      <c r="D53" s="43"/>
      <c r="E53" s="44"/>
      <c r="F53" s="44"/>
      <c r="G53" s="45">
        <v>0.0</v>
      </c>
      <c r="H53" s="27">
        <f t="shared" si="1"/>
        <v>0</v>
      </c>
      <c r="I53" s="27">
        <f t="shared" si="2"/>
        <v>0</v>
      </c>
      <c r="J53" s="28">
        <f t="shared" si="3"/>
        <v>0</v>
      </c>
      <c r="K53" s="29">
        <f t="shared" si="4"/>
        <v>45056.94236</v>
      </c>
    </row>
    <row r="54">
      <c r="A54" s="46"/>
      <c r="B54" s="46"/>
      <c r="C54" s="30">
        <f>B54-B53</f>
        <v>0</v>
      </c>
      <c r="D54" s="47">
        <v>20.0</v>
      </c>
      <c r="E54" s="33"/>
      <c r="F54" s="48">
        <f>E54-E52</f>
        <v>0</v>
      </c>
      <c r="G54" s="34">
        <f>(C54/D54)</f>
        <v>0</v>
      </c>
      <c r="H54" s="34">
        <f t="shared" si="1"/>
        <v>0</v>
      </c>
      <c r="I54" s="34">
        <f t="shared" si="2"/>
        <v>0</v>
      </c>
      <c r="J54" s="35">
        <f t="shared" si="3"/>
        <v>0</v>
      </c>
      <c r="K54" s="36">
        <f t="shared" si="4"/>
        <v>45056.94236</v>
      </c>
    </row>
    <row r="55" hidden="1">
      <c r="A55" s="41" t="s">
        <v>16</v>
      </c>
      <c r="B55" s="41"/>
      <c r="C55" s="42"/>
      <c r="D55" s="43"/>
      <c r="E55" s="44"/>
      <c r="F55" s="44"/>
      <c r="G55" s="45">
        <v>0.0</v>
      </c>
      <c r="H55" s="27">
        <f t="shared" si="1"/>
        <v>0</v>
      </c>
      <c r="I55" s="27">
        <f t="shared" si="2"/>
        <v>0</v>
      </c>
      <c r="J55" s="28">
        <f t="shared" si="3"/>
        <v>0</v>
      </c>
      <c r="K55" s="29">
        <f t="shared" si="4"/>
        <v>45056.94236</v>
      </c>
    </row>
    <row r="56">
      <c r="A56" s="46"/>
      <c r="B56" s="46"/>
      <c r="C56" s="30">
        <f>B56-B55</f>
        <v>0</v>
      </c>
      <c r="D56" s="47">
        <v>20.0</v>
      </c>
      <c r="E56" s="33"/>
      <c r="F56" s="48">
        <f>E56-E54</f>
        <v>0</v>
      </c>
      <c r="G56" s="34">
        <f>(C56/D56)</f>
        <v>0</v>
      </c>
      <c r="H56" s="34">
        <f t="shared" si="1"/>
        <v>0</v>
      </c>
      <c r="I56" s="34">
        <f t="shared" si="2"/>
        <v>0</v>
      </c>
      <c r="J56" s="35">
        <f t="shared" si="3"/>
        <v>0</v>
      </c>
      <c r="K56" s="36">
        <f t="shared" si="4"/>
        <v>45056.94236</v>
      </c>
    </row>
    <row r="57" hidden="1">
      <c r="A57" s="41" t="s">
        <v>16</v>
      </c>
      <c r="B57" s="41"/>
      <c r="C57" s="42"/>
      <c r="D57" s="43"/>
      <c r="E57" s="44"/>
      <c r="F57" s="44"/>
      <c r="G57" s="45">
        <v>0.0</v>
      </c>
      <c r="H57" s="27">
        <f t="shared" si="1"/>
        <v>0</v>
      </c>
      <c r="I57" s="27">
        <f t="shared" si="2"/>
        <v>0</v>
      </c>
      <c r="J57" s="28">
        <f t="shared" si="3"/>
        <v>0</v>
      </c>
      <c r="K57" s="29">
        <f t="shared" si="4"/>
        <v>45056.94236</v>
      </c>
    </row>
    <row r="58">
      <c r="A58" s="46"/>
      <c r="B58" s="46"/>
      <c r="C58" s="30">
        <f>B58-B57</f>
        <v>0</v>
      </c>
      <c r="D58" s="47">
        <v>20.0</v>
      </c>
      <c r="E58" s="33"/>
      <c r="F58" s="48">
        <f>E58-E56</f>
        <v>0</v>
      </c>
      <c r="G58" s="34">
        <f>(C58/D58)</f>
        <v>0</v>
      </c>
      <c r="H58" s="34">
        <f t="shared" si="1"/>
        <v>0</v>
      </c>
      <c r="I58" s="34">
        <f t="shared" si="2"/>
        <v>0</v>
      </c>
      <c r="J58" s="35">
        <f t="shared" si="3"/>
        <v>0</v>
      </c>
      <c r="K58" s="36">
        <f t="shared" si="4"/>
        <v>45056.94236</v>
      </c>
    </row>
    <row r="59" hidden="1">
      <c r="A59" s="41" t="s">
        <v>16</v>
      </c>
      <c r="B59" s="41"/>
      <c r="C59" s="42"/>
      <c r="D59" s="43"/>
      <c r="E59" s="44"/>
      <c r="F59" s="44"/>
      <c r="G59" s="45">
        <v>0.0</v>
      </c>
      <c r="H59" s="27">
        <f t="shared" si="1"/>
        <v>0</v>
      </c>
      <c r="I59" s="27">
        <f t="shared" si="2"/>
        <v>0</v>
      </c>
      <c r="J59" s="28">
        <f t="shared" si="3"/>
        <v>0</v>
      </c>
      <c r="K59" s="29">
        <f t="shared" si="4"/>
        <v>45056.94236</v>
      </c>
    </row>
    <row r="60">
      <c r="A60" s="46"/>
      <c r="B60" s="46"/>
      <c r="C60" s="30">
        <f>B60-B59</f>
        <v>0</v>
      </c>
      <c r="D60" s="47">
        <v>20.0</v>
      </c>
      <c r="E60" s="33"/>
      <c r="F60" s="48">
        <f>E60-E58</f>
        <v>0</v>
      </c>
      <c r="G60" s="34">
        <f>(C60/D60)</f>
        <v>0</v>
      </c>
      <c r="H60" s="34">
        <f t="shared" si="1"/>
        <v>0</v>
      </c>
      <c r="I60" s="34">
        <f t="shared" si="2"/>
        <v>0</v>
      </c>
      <c r="J60" s="35">
        <f t="shared" si="3"/>
        <v>0</v>
      </c>
      <c r="K60" s="36">
        <f t="shared" si="4"/>
        <v>45056.94236</v>
      </c>
    </row>
    <row r="61" hidden="1">
      <c r="A61" s="41" t="s">
        <v>16</v>
      </c>
      <c r="B61" s="41"/>
      <c r="C61" s="42"/>
      <c r="D61" s="43"/>
      <c r="E61" s="44"/>
      <c r="F61" s="44"/>
      <c r="G61" s="45">
        <v>0.0</v>
      </c>
      <c r="H61" s="27">
        <f t="shared" si="1"/>
        <v>0</v>
      </c>
      <c r="I61" s="27">
        <f t="shared" si="2"/>
        <v>0</v>
      </c>
      <c r="J61" s="28">
        <f t="shared" si="3"/>
        <v>0</v>
      </c>
      <c r="K61" s="29">
        <f t="shared" si="4"/>
        <v>45056.94236</v>
      </c>
    </row>
    <row r="62">
      <c r="A62" s="46"/>
      <c r="B62" s="46"/>
      <c r="C62" s="30">
        <f>B62-B61</f>
        <v>0</v>
      </c>
      <c r="D62" s="47">
        <v>20.0</v>
      </c>
      <c r="E62" s="33"/>
      <c r="F62" s="48">
        <f>E62-E60</f>
        <v>0</v>
      </c>
      <c r="G62" s="34">
        <f>(C62/D62)</f>
        <v>0</v>
      </c>
      <c r="H62" s="34">
        <f t="shared" si="1"/>
        <v>0</v>
      </c>
      <c r="I62" s="34">
        <f t="shared" si="2"/>
        <v>0</v>
      </c>
      <c r="J62" s="35">
        <f t="shared" si="3"/>
        <v>0</v>
      </c>
      <c r="K62" s="36">
        <f t="shared" si="4"/>
        <v>45056.94236</v>
      </c>
    </row>
    <row r="63" hidden="1">
      <c r="A63" s="41" t="s">
        <v>16</v>
      </c>
      <c r="B63" s="41"/>
      <c r="C63" s="42"/>
      <c r="D63" s="43"/>
      <c r="E63" s="44"/>
      <c r="F63" s="44"/>
      <c r="G63" s="45">
        <v>0.0</v>
      </c>
      <c r="H63" s="27">
        <f t="shared" si="1"/>
        <v>0</v>
      </c>
      <c r="I63" s="27">
        <f t="shared" si="2"/>
        <v>0</v>
      </c>
      <c r="J63" s="28">
        <f t="shared" si="3"/>
        <v>0</v>
      </c>
      <c r="K63" s="29">
        <f t="shared" si="4"/>
        <v>45056.94236</v>
      </c>
    </row>
    <row r="64">
      <c r="A64" s="46"/>
      <c r="B64" s="46"/>
      <c r="C64" s="30">
        <f>B64-B63</f>
        <v>0</v>
      </c>
      <c r="D64" s="47">
        <v>20.0</v>
      </c>
      <c r="E64" s="33"/>
      <c r="F64" s="48">
        <f>E64-E62</f>
        <v>0</v>
      </c>
      <c r="G64" s="34">
        <f>(C64/D64)</f>
        <v>0</v>
      </c>
      <c r="H64" s="34">
        <f t="shared" si="1"/>
        <v>0</v>
      </c>
      <c r="I64" s="34">
        <f t="shared" si="2"/>
        <v>0</v>
      </c>
      <c r="J64" s="35">
        <f t="shared" si="3"/>
        <v>0</v>
      </c>
      <c r="K64" s="36">
        <f t="shared" si="4"/>
        <v>45056.94236</v>
      </c>
    </row>
    <row r="65" hidden="1">
      <c r="A65" s="41" t="s">
        <v>16</v>
      </c>
      <c r="B65" s="41"/>
      <c r="C65" s="42"/>
      <c r="D65" s="43"/>
      <c r="E65" s="44"/>
      <c r="F65" s="44"/>
      <c r="G65" s="45">
        <v>0.0</v>
      </c>
      <c r="H65" s="27">
        <f t="shared" si="1"/>
        <v>0</v>
      </c>
      <c r="I65" s="27">
        <f t="shared" si="2"/>
        <v>0</v>
      </c>
      <c r="J65" s="28">
        <f t="shared" si="3"/>
        <v>0</v>
      </c>
      <c r="K65" s="29">
        <f t="shared" si="4"/>
        <v>45056.94236</v>
      </c>
    </row>
    <row r="66">
      <c r="A66" s="46"/>
      <c r="B66" s="46"/>
      <c r="C66" s="30">
        <f>B66-B65</f>
        <v>0</v>
      </c>
      <c r="D66" s="47">
        <v>20.0</v>
      </c>
      <c r="E66" s="33"/>
      <c r="F66" s="48">
        <f>E66-E64</f>
        <v>0</v>
      </c>
      <c r="G66" s="34">
        <f>(C66/D66)</f>
        <v>0</v>
      </c>
      <c r="H66" s="34">
        <f t="shared" si="1"/>
        <v>0</v>
      </c>
      <c r="I66" s="34">
        <f t="shared" si="2"/>
        <v>0</v>
      </c>
      <c r="J66" s="35">
        <f t="shared" si="3"/>
        <v>0</v>
      </c>
      <c r="K66" s="36">
        <f t="shared" si="4"/>
        <v>45056.94236</v>
      </c>
    </row>
    <row r="67" hidden="1">
      <c r="A67" s="41" t="s">
        <v>16</v>
      </c>
      <c r="B67" s="41"/>
      <c r="C67" s="42"/>
      <c r="D67" s="43"/>
      <c r="E67" s="44"/>
      <c r="F67" s="44"/>
      <c r="G67" s="45">
        <v>0.0</v>
      </c>
      <c r="H67" s="27">
        <f t="shared" si="1"/>
        <v>0</v>
      </c>
      <c r="I67" s="27">
        <f t="shared" si="2"/>
        <v>0</v>
      </c>
      <c r="J67" s="28">
        <f t="shared" si="3"/>
        <v>0</v>
      </c>
      <c r="K67" s="29">
        <f t="shared" si="4"/>
        <v>45056.94236</v>
      </c>
    </row>
    <row r="68">
      <c r="A68" s="46"/>
      <c r="B68" s="46"/>
      <c r="C68" s="30">
        <f>B68-B67</f>
        <v>0</v>
      </c>
      <c r="D68" s="47">
        <v>20.0</v>
      </c>
      <c r="E68" s="33"/>
      <c r="F68" s="48">
        <f>E68-E66</f>
        <v>0</v>
      </c>
      <c r="G68" s="34">
        <f>(C68/D68)</f>
        <v>0</v>
      </c>
      <c r="H68" s="34">
        <f t="shared" si="1"/>
        <v>0</v>
      </c>
      <c r="I68" s="34">
        <f t="shared" si="2"/>
        <v>0</v>
      </c>
      <c r="J68" s="35">
        <f t="shared" si="3"/>
        <v>0</v>
      </c>
      <c r="K68" s="36">
        <f t="shared" si="4"/>
        <v>45056.94236</v>
      </c>
    </row>
    <row r="69" hidden="1">
      <c r="A69" s="41" t="s">
        <v>16</v>
      </c>
      <c r="B69" s="41"/>
      <c r="C69" s="42"/>
      <c r="D69" s="43"/>
      <c r="E69" s="44"/>
      <c r="F69" s="44"/>
      <c r="G69" s="45">
        <v>0.0</v>
      </c>
      <c r="H69" s="27">
        <f t="shared" si="1"/>
        <v>0</v>
      </c>
      <c r="I69" s="27">
        <f t="shared" si="2"/>
        <v>0</v>
      </c>
      <c r="J69" s="28">
        <f t="shared" si="3"/>
        <v>0</v>
      </c>
      <c r="K69" s="29">
        <f t="shared" si="4"/>
        <v>45056.94236</v>
      </c>
    </row>
    <row r="70">
      <c r="A70" s="46"/>
      <c r="B70" s="46"/>
      <c r="C70" s="30">
        <f>B70-B69</f>
        <v>0</v>
      </c>
      <c r="D70" s="47">
        <v>20.0</v>
      </c>
      <c r="E70" s="33"/>
      <c r="F70" s="48">
        <f>E70-E68</f>
        <v>0</v>
      </c>
      <c r="G70" s="34">
        <f>(C70/D70)</f>
        <v>0</v>
      </c>
      <c r="H70" s="34">
        <f t="shared" si="1"/>
        <v>0</v>
      </c>
      <c r="I70" s="34">
        <f t="shared" si="2"/>
        <v>0</v>
      </c>
      <c r="J70" s="35">
        <f t="shared" si="3"/>
        <v>0</v>
      </c>
      <c r="K70" s="36">
        <f t="shared" si="4"/>
        <v>45056.94236</v>
      </c>
    </row>
    <row r="71" hidden="1">
      <c r="A71" s="41" t="s">
        <v>16</v>
      </c>
      <c r="B71" s="41"/>
      <c r="C71" s="42"/>
      <c r="D71" s="43"/>
      <c r="E71" s="44"/>
      <c r="F71" s="44"/>
      <c r="G71" s="45">
        <v>0.0</v>
      </c>
      <c r="H71" s="27">
        <f t="shared" si="1"/>
        <v>0</v>
      </c>
      <c r="I71" s="27">
        <f t="shared" si="2"/>
        <v>0</v>
      </c>
      <c r="J71" s="28">
        <f t="shared" si="3"/>
        <v>0</v>
      </c>
      <c r="K71" s="29">
        <f t="shared" si="4"/>
        <v>45056.94236</v>
      </c>
    </row>
    <row r="72">
      <c r="A72" s="46"/>
      <c r="B72" s="46"/>
      <c r="C72" s="30">
        <f>B72-B71</f>
        <v>0</v>
      </c>
      <c r="D72" s="47">
        <v>20.0</v>
      </c>
      <c r="E72" s="33"/>
      <c r="F72" s="48">
        <f>E72-E70</f>
        <v>0</v>
      </c>
      <c r="G72" s="34">
        <f>(C72/D72)</f>
        <v>0</v>
      </c>
      <c r="H72" s="34">
        <f t="shared" si="1"/>
        <v>0</v>
      </c>
      <c r="I72" s="34">
        <f t="shared" si="2"/>
        <v>0</v>
      </c>
      <c r="J72" s="35">
        <f t="shared" si="3"/>
        <v>0</v>
      </c>
      <c r="K72" s="36">
        <f t="shared" si="4"/>
        <v>45056.94236</v>
      </c>
    </row>
    <row r="73" hidden="1">
      <c r="A73" s="41" t="s">
        <v>16</v>
      </c>
      <c r="B73" s="41"/>
      <c r="C73" s="42"/>
      <c r="D73" s="43"/>
      <c r="E73" s="44"/>
      <c r="F73" s="44"/>
      <c r="G73" s="45">
        <v>0.0</v>
      </c>
      <c r="H73" s="27">
        <f t="shared" si="1"/>
        <v>0</v>
      </c>
      <c r="I73" s="27">
        <f t="shared" si="2"/>
        <v>0</v>
      </c>
      <c r="J73" s="28">
        <f t="shared" si="3"/>
        <v>0</v>
      </c>
      <c r="K73" s="29">
        <f t="shared" si="4"/>
        <v>45056.94236</v>
      </c>
    </row>
    <row r="74">
      <c r="A74" s="46"/>
      <c r="B74" s="46"/>
      <c r="C74" s="30">
        <f>B74-B73</f>
        <v>0</v>
      </c>
      <c r="D74" s="47">
        <v>20.0</v>
      </c>
      <c r="E74" s="33"/>
      <c r="F74" s="48">
        <f>E74-E72</f>
        <v>0</v>
      </c>
      <c r="G74" s="34">
        <f>(C74/D74)</f>
        <v>0</v>
      </c>
      <c r="H74" s="34">
        <f t="shared" si="1"/>
        <v>0</v>
      </c>
      <c r="I74" s="34">
        <f t="shared" si="2"/>
        <v>0</v>
      </c>
      <c r="J74" s="35">
        <f t="shared" si="3"/>
        <v>0</v>
      </c>
      <c r="K74" s="36">
        <f t="shared" si="4"/>
        <v>45056.94236</v>
      </c>
    </row>
    <row r="75" hidden="1">
      <c r="A75" s="41" t="s">
        <v>16</v>
      </c>
      <c r="B75" s="41"/>
      <c r="C75" s="42"/>
      <c r="D75" s="43"/>
      <c r="E75" s="44"/>
      <c r="F75" s="44"/>
      <c r="G75" s="45">
        <v>0.0</v>
      </c>
      <c r="H75" s="27">
        <f t="shared" si="1"/>
        <v>0</v>
      </c>
      <c r="I75" s="27">
        <f t="shared" si="2"/>
        <v>0</v>
      </c>
      <c r="J75" s="28">
        <f t="shared" si="3"/>
        <v>0</v>
      </c>
      <c r="K75" s="29">
        <f t="shared" si="4"/>
        <v>45056.94236</v>
      </c>
    </row>
    <row r="76">
      <c r="A76" s="46"/>
      <c r="B76" s="46"/>
      <c r="C76" s="30">
        <f>B76-B75</f>
        <v>0</v>
      </c>
      <c r="D76" s="47">
        <v>20.0</v>
      </c>
      <c r="E76" s="33"/>
      <c r="F76" s="48">
        <f>E76-E74</f>
        <v>0</v>
      </c>
      <c r="G76" s="34">
        <f>(C76/D76)</f>
        <v>0</v>
      </c>
      <c r="H76" s="34">
        <f t="shared" si="1"/>
        <v>0</v>
      </c>
      <c r="I76" s="34">
        <f t="shared" si="2"/>
        <v>0</v>
      </c>
      <c r="J76" s="35">
        <f t="shared" si="3"/>
        <v>0</v>
      </c>
      <c r="K76" s="36">
        <f t="shared" si="4"/>
        <v>45056.94236</v>
      </c>
    </row>
    <row r="77" hidden="1">
      <c r="A77" s="41" t="s">
        <v>16</v>
      </c>
      <c r="B77" s="41"/>
      <c r="C77" s="42"/>
      <c r="D77" s="43"/>
      <c r="E77" s="44"/>
      <c r="F77" s="44"/>
      <c r="G77" s="45">
        <v>0.0</v>
      </c>
      <c r="H77" s="27">
        <f t="shared" si="1"/>
        <v>0</v>
      </c>
      <c r="I77" s="27">
        <f t="shared" si="2"/>
        <v>0</v>
      </c>
      <c r="J77" s="28">
        <f t="shared" si="3"/>
        <v>0</v>
      </c>
      <c r="K77" s="29">
        <f t="shared" si="4"/>
        <v>45056.94236</v>
      </c>
    </row>
    <row r="78">
      <c r="A78" s="46"/>
      <c r="B78" s="46"/>
      <c r="C78" s="30">
        <f>B78-B77</f>
        <v>0</v>
      </c>
      <c r="D78" s="47">
        <v>20.0</v>
      </c>
      <c r="E78" s="33"/>
      <c r="F78" s="48">
        <f>E78-E76</f>
        <v>0</v>
      </c>
      <c r="G78" s="34">
        <f>(C78/D78)</f>
        <v>0</v>
      </c>
      <c r="H78" s="34">
        <f t="shared" si="1"/>
        <v>0</v>
      </c>
      <c r="I78" s="34">
        <f t="shared" si="2"/>
        <v>0</v>
      </c>
      <c r="J78" s="35">
        <f t="shared" si="3"/>
        <v>0</v>
      </c>
      <c r="K78" s="36">
        <f t="shared" si="4"/>
        <v>45056.94236</v>
      </c>
    </row>
    <row r="79" hidden="1">
      <c r="A79" s="41" t="s">
        <v>16</v>
      </c>
      <c r="B79" s="41"/>
      <c r="C79" s="42"/>
      <c r="D79" s="43"/>
      <c r="E79" s="44"/>
      <c r="F79" s="44"/>
      <c r="G79" s="45">
        <v>0.0</v>
      </c>
      <c r="H79" s="27">
        <f t="shared" si="1"/>
        <v>0</v>
      </c>
      <c r="I79" s="27">
        <f t="shared" si="2"/>
        <v>0</v>
      </c>
      <c r="J79" s="28">
        <f t="shared" si="3"/>
        <v>0</v>
      </c>
      <c r="K79" s="29">
        <f t="shared" si="4"/>
        <v>45056.94236</v>
      </c>
    </row>
    <row r="80">
      <c r="A80" s="46"/>
      <c r="B80" s="46"/>
      <c r="C80" s="30">
        <f>B80-B79</f>
        <v>0</v>
      </c>
      <c r="D80" s="47">
        <v>20.0</v>
      </c>
      <c r="E80" s="33"/>
      <c r="F80" s="48">
        <f>E80-E78</f>
        <v>0</v>
      </c>
      <c r="G80" s="34">
        <f>(C80/D80)</f>
        <v>0</v>
      </c>
      <c r="H80" s="34">
        <f t="shared" si="1"/>
        <v>0</v>
      </c>
      <c r="I80" s="34">
        <f t="shared" si="2"/>
        <v>0</v>
      </c>
      <c r="J80" s="35">
        <f t="shared" si="3"/>
        <v>0</v>
      </c>
      <c r="K80" s="36">
        <f t="shared" si="4"/>
        <v>45056.94236</v>
      </c>
    </row>
    <row r="81" hidden="1">
      <c r="A81" s="41" t="s">
        <v>16</v>
      </c>
      <c r="B81" s="41"/>
      <c r="C81" s="42"/>
      <c r="D81" s="43"/>
      <c r="E81" s="44"/>
      <c r="F81" s="44"/>
      <c r="G81" s="45">
        <v>0.0</v>
      </c>
      <c r="H81" s="27">
        <f t="shared" si="1"/>
        <v>0</v>
      </c>
      <c r="I81" s="27">
        <f t="shared" si="2"/>
        <v>0</v>
      </c>
      <c r="J81" s="28">
        <f t="shared" si="3"/>
        <v>0</v>
      </c>
      <c r="K81" s="29">
        <f t="shared" si="4"/>
        <v>45056.94236</v>
      </c>
    </row>
    <row r="82">
      <c r="A82" s="46"/>
      <c r="B82" s="46"/>
      <c r="C82" s="30">
        <f>B82-B81</f>
        <v>0</v>
      </c>
      <c r="D82" s="47">
        <v>20.0</v>
      </c>
      <c r="E82" s="33"/>
      <c r="F82" s="48">
        <f>E82-E80</f>
        <v>0</v>
      </c>
      <c r="G82" s="34">
        <f>(C82/D82)</f>
        <v>0</v>
      </c>
      <c r="H82" s="34">
        <f t="shared" si="1"/>
        <v>0</v>
      </c>
      <c r="I82" s="34">
        <f t="shared" si="2"/>
        <v>0</v>
      </c>
      <c r="J82" s="35">
        <f t="shared" si="3"/>
        <v>0</v>
      </c>
      <c r="K82" s="36">
        <f t="shared" si="4"/>
        <v>45056.94236</v>
      </c>
    </row>
    <row r="83" hidden="1">
      <c r="A83" s="41" t="s">
        <v>16</v>
      </c>
      <c r="B83" s="41"/>
      <c r="C83" s="42"/>
      <c r="D83" s="43"/>
      <c r="E83" s="44"/>
      <c r="F83" s="44"/>
      <c r="G83" s="45">
        <v>0.0</v>
      </c>
      <c r="H83" s="27">
        <f t="shared" si="1"/>
        <v>0</v>
      </c>
      <c r="I83" s="27">
        <f t="shared" si="2"/>
        <v>0</v>
      </c>
      <c r="J83" s="28">
        <f t="shared" si="3"/>
        <v>0</v>
      </c>
      <c r="K83" s="29">
        <f t="shared" si="4"/>
        <v>45056.94236</v>
      </c>
    </row>
    <row r="84">
      <c r="A84" s="46"/>
      <c r="B84" s="46"/>
      <c r="C84" s="30">
        <f>B84-B83</f>
        <v>0</v>
      </c>
      <c r="D84" s="47">
        <v>20.0</v>
      </c>
      <c r="E84" s="33"/>
      <c r="F84" s="48">
        <f>E84-E82</f>
        <v>0</v>
      </c>
      <c r="G84" s="34">
        <f>(C84/D84)</f>
        <v>0</v>
      </c>
      <c r="H84" s="34">
        <f t="shared" si="1"/>
        <v>0</v>
      </c>
      <c r="I84" s="34">
        <f t="shared" si="2"/>
        <v>0</v>
      </c>
      <c r="J84" s="35">
        <f t="shared" si="3"/>
        <v>0</v>
      </c>
      <c r="K84" s="36">
        <f t="shared" si="4"/>
        <v>45056.94236</v>
      </c>
    </row>
    <row r="85" hidden="1">
      <c r="A85" s="41" t="s">
        <v>16</v>
      </c>
      <c r="B85" s="41"/>
      <c r="C85" s="42"/>
      <c r="D85" s="43"/>
      <c r="E85" s="44"/>
      <c r="F85" s="44"/>
      <c r="G85" s="45">
        <v>0.0</v>
      </c>
      <c r="H85" s="27">
        <f t="shared" si="1"/>
        <v>0</v>
      </c>
      <c r="I85" s="27">
        <f t="shared" si="2"/>
        <v>0</v>
      </c>
      <c r="J85" s="28">
        <f t="shared" si="3"/>
        <v>0</v>
      </c>
      <c r="K85" s="29">
        <f t="shared" si="4"/>
        <v>45056.94236</v>
      </c>
    </row>
    <row r="86">
      <c r="A86" s="46"/>
      <c r="B86" s="46"/>
      <c r="C86" s="30">
        <f>B86-B85</f>
        <v>0</v>
      </c>
      <c r="D86" s="47">
        <v>20.0</v>
      </c>
      <c r="E86" s="33"/>
      <c r="F86" s="48">
        <f>E86-E84</f>
        <v>0</v>
      </c>
      <c r="G86" s="34">
        <f>(C86/D86)</f>
        <v>0</v>
      </c>
      <c r="H86" s="34">
        <f t="shared" si="1"/>
        <v>0</v>
      </c>
      <c r="I86" s="34">
        <f t="shared" si="2"/>
        <v>0</v>
      </c>
      <c r="J86" s="35">
        <f t="shared" si="3"/>
        <v>0</v>
      </c>
      <c r="K86" s="36">
        <f t="shared" si="4"/>
        <v>45056.94236</v>
      </c>
    </row>
    <row r="87" hidden="1">
      <c r="A87" s="41" t="s">
        <v>16</v>
      </c>
      <c r="B87" s="41"/>
      <c r="C87" s="42"/>
      <c r="D87" s="43"/>
      <c r="E87" s="44"/>
      <c r="F87" s="44"/>
      <c r="G87" s="45">
        <v>0.0</v>
      </c>
      <c r="H87" s="27">
        <f t="shared" si="1"/>
        <v>0</v>
      </c>
      <c r="I87" s="27">
        <f t="shared" si="2"/>
        <v>0</v>
      </c>
      <c r="J87" s="28">
        <f t="shared" si="3"/>
        <v>0</v>
      </c>
      <c r="K87" s="29">
        <f t="shared" si="4"/>
        <v>45056.94236</v>
      </c>
    </row>
    <row r="88">
      <c r="A88" s="46"/>
      <c r="B88" s="46"/>
      <c r="C88" s="30">
        <f>B88-B87</f>
        <v>0</v>
      </c>
      <c r="D88" s="47">
        <v>20.0</v>
      </c>
      <c r="E88" s="33"/>
      <c r="F88" s="48">
        <f>E88-E86</f>
        <v>0</v>
      </c>
      <c r="G88" s="34">
        <f t="shared" ref="G88:G89" si="5">(C88/D88)</f>
        <v>0</v>
      </c>
      <c r="H88" s="34">
        <f t="shared" si="1"/>
        <v>0</v>
      </c>
      <c r="I88" s="34">
        <f t="shared" si="2"/>
        <v>0</v>
      </c>
      <c r="J88" s="35">
        <f t="shared" si="3"/>
        <v>0</v>
      </c>
      <c r="K88" s="36">
        <f t="shared" si="4"/>
        <v>45056.94236</v>
      </c>
    </row>
    <row r="89">
      <c r="A89" s="49" t="s">
        <v>17</v>
      </c>
      <c r="B89" s="49"/>
      <c r="C89" s="50"/>
      <c r="D89" s="51">
        <v>20.0</v>
      </c>
      <c r="E89" s="50"/>
      <c r="F89" s="50"/>
      <c r="G89" s="52">
        <f t="shared" si="5"/>
        <v>0</v>
      </c>
      <c r="H89" s="52">
        <f t="shared" si="1"/>
        <v>0</v>
      </c>
      <c r="I89" s="52">
        <f t="shared" si="2"/>
        <v>0</v>
      </c>
      <c r="J89" s="53">
        <f t="shared" si="3"/>
        <v>0</v>
      </c>
      <c r="K89" s="54">
        <f t="shared" si="4"/>
        <v>45056.94236</v>
      </c>
    </row>
    <row r="90">
      <c r="C90" s="33"/>
      <c r="D90" s="55"/>
      <c r="E90" s="33"/>
      <c r="F90" s="33"/>
      <c r="G90" s="34"/>
      <c r="H90" s="34"/>
      <c r="I90" s="34"/>
      <c r="J90" s="35"/>
      <c r="K90" s="36"/>
    </row>
    <row r="91">
      <c r="A91" s="56"/>
      <c r="B91" s="56"/>
      <c r="C91" s="33"/>
      <c r="D91" s="38"/>
      <c r="E91" s="33"/>
      <c r="F91" s="33"/>
      <c r="G91" s="39"/>
      <c r="H91" s="34"/>
      <c r="I91" s="34"/>
      <c r="J91" s="35"/>
      <c r="K91" s="36"/>
    </row>
    <row r="92">
      <c r="A92" s="57"/>
      <c r="B92" s="32"/>
      <c r="C92" s="33"/>
      <c r="D92" s="38"/>
      <c r="E92" s="33"/>
      <c r="F92" s="33"/>
      <c r="G92" s="34"/>
      <c r="H92" s="34"/>
      <c r="I92" s="34"/>
      <c r="J92" s="35"/>
      <c r="K92" s="36"/>
    </row>
    <row r="93">
      <c r="A93" s="46"/>
      <c r="B93" s="32"/>
      <c r="C93" s="33"/>
      <c r="D93" s="38"/>
      <c r="E93" s="33"/>
      <c r="F93" s="33"/>
      <c r="G93" s="34"/>
      <c r="H93" s="34"/>
      <c r="I93" s="34"/>
      <c r="J93" s="35"/>
      <c r="K93" s="36"/>
    </row>
    <row r="94">
      <c r="A94" s="46"/>
      <c r="B94" s="32"/>
      <c r="C94" s="33"/>
      <c r="D94" s="38"/>
      <c r="E94" s="33"/>
      <c r="F94" s="33"/>
      <c r="G94" s="58"/>
      <c r="H94" s="34"/>
      <c r="I94" s="34"/>
      <c r="J94" s="35"/>
      <c r="K94" s="36"/>
    </row>
    <row r="95">
      <c r="A95" s="59"/>
      <c r="B95" s="32"/>
      <c r="C95" s="33"/>
      <c r="D95" s="38"/>
      <c r="E95" s="33"/>
      <c r="F95" s="33"/>
      <c r="G95" s="58"/>
      <c r="H95" s="34"/>
      <c r="I95" s="35"/>
      <c r="K95" s="36"/>
    </row>
    <row r="96">
      <c r="A96" s="57"/>
      <c r="B96" s="32"/>
      <c r="C96" s="33"/>
      <c r="D96" s="38"/>
      <c r="E96" s="33"/>
      <c r="F96" s="33"/>
      <c r="G96" s="34"/>
      <c r="H96" s="34"/>
      <c r="I96" s="34"/>
      <c r="J96" s="35"/>
      <c r="K96" s="36"/>
    </row>
    <row r="97">
      <c r="A97" s="46"/>
      <c r="B97" s="32"/>
      <c r="C97" s="33"/>
      <c r="D97" s="38"/>
      <c r="E97" s="33"/>
      <c r="F97" s="33"/>
      <c r="G97" s="34"/>
      <c r="H97" s="34"/>
      <c r="I97" s="34"/>
      <c r="J97" s="35"/>
      <c r="K97" s="36"/>
    </row>
    <row r="98">
      <c r="A98" s="57"/>
      <c r="B98" s="32"/>
      <c r="C98" s="33"/>
      <c r="D98" s="38"/>
      <c r="E98" s="33"/>
      <c r="F98" s="33"/>
      <c r="G98" s="34"/>
      <c r="H98" s="34"/>
      <c r="I98" s="34"/>
      <c r="J98" s="35"/>
      <c r="K98" s="36"/>
    </row>
    <row r="99">
      <c r="A99" s="46"/>
      <c r="B99" s="32"/>
      <c r="C99" s="37"/>
      <c r="D99" s="38"/>
      <c r="E99" s="37"/>
      <c r="F99" s="37"/>
      <c r="G99" s="34"/>
      <c r="H99" s="34"/>
      <c r="I99" s="34"/>
      <c r="J99" s="35"/>
      <c r="K99" s="36"/>
    </row>
    <row r="100">
      <c r="A100" s="57"/>
      <c r="B100" s="32"/>
      <c r="C100" s="37"/>
      <c r="D100" s="38"/>
      <c r="E100" s="37"/>
      <c r="F100" s="37"/>
      <c r="G100" s="34"/>
      <c r="H100" s="34"/>
      <c r="I100" s="34"/>
      <c r="J100" s="35"/>
      <c r="K100" s="36"/>
    </row>
    <row r="101">
      <c r="A101" s="46"/>
      <c r="B101" s="32"/>
      <c r="C101" s="37"/>
      <c r="D101" s="38"/>
      <c r="E101" s="37"/>
      <c r="F101" s="37"/>
      <c r="G101" s="34"/>
      <c r="H101" s="34"/>
      <c r="I101" s="34"/>
      <c r="J101" s="35"/>
      <c r="K101" s="36"/>
    </row>
    <row r="102">
      <c r="A102" s="59"/>
      <c r="B102" s="32"/>
      <c r="C102" s="37"/>
      <c r="D102" s="38"/>
      <c r="E102" s="37"/>
      <c r="F102" s="37"/>
      <c r="G102" s="34"/>
      <c r="H102" s="34"/>
      <c r="I102" s="34"/>
      <c r="J102" s="35"/>
      <c r="K102" s="36"/>
    </row>
    <row r="103">
      <c r="A103" s="46"/>
      <c r="B103" s="44"/>
      <c r="C103" s="46"/>
      <c r="D103" s="43"/>
      <c r="E103" s="46"/>
      <c r="F103" s="46"/>
      <c r="G103" s="39"/>
      <c r="H103" s="34"/>
      <c r="I103" s="34"/>
      <c r="J103" s="35"/>
      <c r="K103" s="3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</row>
    <row r="104">
      <c r="A104" s="57"/>
      <c r="B104" s="32"/>
      <c r="C104" s="37"/>
      <c r="D104" s="38"/>
      <c r="E104" s="37"/>
      <c r="F104" s="37"/>
      <c r="G104" s="34"/>
      <c r="H104" s="34"/>
      <c r="I104" s="34"/>
      <c r="J104" s="35"/>
      <c r="K104" s="36"/>
    </row>
    <row r="105">
      <c r="A105" s="59"/>
      <c r="B105" s="32"/>
      <c r="C105" s="37"/>
      <c r="D105" s="38"/>
      <c r="E105" s="37"/>
      <c r="F105" s="37"/>
      <c r="G105" s="34"/>
      <c r="H105" s="34"/>
      <c r="I105" s="34"/>
      <c r="J105" s="35"/>
      <c r="K105" s="36"/>
    </row>
    <row r="106">
      <c r="A106" s="60"/>
      <c r="C106" s="37"/>
      <c r="D106" s="55"/>
      <c r="E106" s="37"/>
      <c r="F106" s="37"/>
      <c r="G106" s="34"/>
      <c r="H106" s="34"/>
      <c r="I106" s="34"/>
      <c r="J106" s="35"/>
      <c r="K106" s="36"/>
    </row>
    <row r="107">
      <c r="C107" s="37"/>
      <c r="D107" s="38"/>
      <c r="E107" s="37"/>
      <c r="F107" s="37"/>
      <c r="G107" s="34"/>
      <c r="H107" s="34"/>
      <c r="I107" s="34"/>
      <c r="J107" s="35"/>
      <c r="K107" s="36"/>
    </row>
    <row r="108">
      <c r="C108" s="37"/>
      <c r="D108" s="38"/>
      <c r="E108" s="37"/>
      <c r="F108" s="37"/>
      <c r="G108" s="34"/>
      <c r="H108" s="34"/>
      <c r="I108" s="34"/>
      <c r="J108" s="35"/>
      <c r="K108" s="36"/>
    </row>
    <row r="109">
      <c r="A109" s="60"/>
      <c r="C109" s="37"/>
      <c r="D109" s="38"/>
      <c r="E109" s="37"/>
      <c r="F109" s="37"/>
      <c r="G109" s="34"/>
      <c r="H109" s="34"/>
      <c r="I109" s="34"/>
      <c r="J109" s="35"/>
      <c r="K109" s="36"/>
    </row>
    <row r="110">
      <c r="C110" s="37"/>
      <c r="D110" s="38"/>
      <c r="E110" s="37"/>
      <c r="F110" s="37"/>
      <c r="G110" s="34"/>
      <c r="H110" s="34"/>
      <c r="I110" s="34"/>
      <c r="J110" s="35"/>
      <c r="K110" s="36"/>
    </row>
    <row r="111">
      <c r="C111" s="37"/>
      <c r="D111" s="38"/>
      <c r="E111" s="37"/>
      <c r="F111" s="37"/>
      <c r="G111" s="34"/>
      <c r="H111" s="34"/>
      <c r="I111" s="34"/>
      <c r="J111" s="35"/>
      <c r="K111" s="36"/>
    </row>
    <row r="112">
      <c r="A112" s="60"/>
      <c r="C112" s="37"/>
      <c r="D112" s="55"/>
      <c r="E112" s="37"/>
      <c r="F112" s="37"/>
      <c r="G112" s="34"/>
      <c r="H112" s="34"/>
      <c r="I112" s="34"/>
      <c r="J112" s="35"/>
      <c r="K112" s="36"/>
    </row>
    <row r="113">
      <c r="C113" s="37"/>
      <c r="D113" s="38"/>
      <c r="E113" s="37"/>
      <c r="F113" s="37"/>
      <c r="G113" s="34"/>
      <c r="H113" s="34"/>
      <c r="I113" s="34"/>
      <c r="J113" s="35"/>
      <c r="K113" s="36"/>
    </row>
    <row r="114">
      <c r="C114" s="37"/>
      <c r="D114" s="38"/>
      <c r="E114" s="37"/>
      <c r="F114" s="37"/>
      <c r="G114" s="34"/>
      <c r="H114" s="34"/>
      <c r="I114" s="34"/>
      <c r="J114" s="35"/>
      <c r="K114" s="36"/>
    </row>
    <row r="115">
      <c r="A115" s="60"/>
      <c r="C115" s="37"/>
      <c r="D115" s="38"/>
      <c r="E115" s="37"/>
      <c r="F115" s="37"/>
      <c r="G115" s="34"/>
      <c r="H115" s="34"/>
      <c r="I115" s="34"/>
      <c r="J115" s="35"/>
      <c r="K115" s="36"/>
    </row>
    <row r="116">
      <c r="A116" s="60"/>
      <c r="B116" s="56"/>
      <c r="C116" s="37"/>
      <c r="D116" s="38"/>
      <c r="E116" s="37"/>
      <c r="F116" s="37"/>
      <c r="G116" s="34"/>
      <c r="H116" s="34"/>
      <c r="I116" s="34"/>
      <c r="J116" s="35"/>
      <c r="K116" s="36"/>
    </row>
    <row r="117">
      <c r="A117" s="46"/>
      <c r="B117" s="44"/>
      <c r="C117" s="46"/>
      <c r="D117" s="43"/>
      <c r="E117" s="46"/>
      <c r="F117" s="46"/>
      <c r="G117" s="39"/>
      <c r="H117" s="34"/>
      <c r="I117" s="34"/>
      <c r="J117" s="35"/>
      <c r="K117" s="3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</row>
    <row r="118">
      <c r="C118" s="37"/>
      <c r="D118" s="38"/>
      <c r="E118" s="37"/>
      <c r="F118" s="37"/>
      <c r="G118" s="34"/>
      <c r="H118" s="34"/>
      <c r="I118" s="34"/>
      <c r="J118" s="35"/>
      <c r="K118" s="36"/>
    </row>
    <row r="119">
      <c r="C119" s="37"/>
      <c r="D119" s="38"/>
      <c r="E119" s="37"/>
      <c r="F119" s="37"/>
      <c r="G119" s="34"/>
      <c r="H119" s="34"/>
      <c r="I119" s="34"/>
      <c r="J119" s="35"/>
      <c r="K119" s="36"/>
    </row>
    <row r="120">
      <c r="A120" s="60"/>
      <c r="C120" s="37"/>
      <c r="D120" s="38"/>
      <c r="E120" s="37"/>
      <c r="F120" s="37"/>
      <c r="G120" s="34"/>
      <c r="H120" s="34"/>
      <c r="I120" s="34"/>
      <c r="J120" s="35"/>
      <c r="K120" s="36"/>
    </row>
    <row r="121">
      <c r="A121" s="46"/>
      <c r="B121" s="32"/>
      <c r="C121" s="37"/>
      <c r="D121" s="38"/>
      <c r="E121" s="37"/>
      <c r="F121" s="37"/>
      <c r="G121" s="34"/>
      <c r="H121" s="34"/>
      <c r="I121" s="34"/>
      <c r="J121" s="35"/>
      <c r="K121" s="36"/>
    </row>
    <row r="122">
      <c r="A122" s="46"/>
      <c r="B122" s="32"/>
      <c r="C122" s="37"/>
      <c r="D122" s="38"/>
      <c r="E122" s="37"/>
      <c r="F122" s="37"/>
      <c r="G122" s="34"/>
      <c r="H122" s="34"/>
      <c r="I122" s="34"/>
      <c r="J122" s="35"/>
      <c r="K122" s="36"/>
    </row>
    <row r="123">
      <c r="A123" s="46"/>
      <c r="B123" s="32"/>
      <c r="C123" s="37"/>
      <c r="D123" s="38"/>
      <c r="E123" s="37"/>
      <c r="F123" s="37"/>
      <c r="G123" s="34"/>
      <c r="H123" s="34"/>
      <c r="I123" s="34"/>
      <c r="J123" s="35"/>
      <c r="K123" s="36"/>
    </row>
    <row r="124">
      <c r="A124" s="61"/>
      <c r="B124" s="32"/>
      <c r="C124" s="37"/>
      <c r="D124" s="38"/>
      <c r="E124" s="37"/>
      <c r="F124" s="37"/>
      <c r="G124" s="34"/>
      <c r="H124" s="34"/>
      <c r="I124" s="34"/>
      <c r="J124" s="35"/>
      <c r="K124" s="36"/>
    </row>
    <row r="125">
      <c r="A125" s="61"/>
      <c r="B125" s="32"/>
      <c r="C125" s="37"/>
      <c r="D125" s="38"/>
      <c r="E125" s="37"/>
      <c r="F125" s="37"/>
      <c r="G125" s="34"/>
      <c r="H125" s="34"/>
      <c r="I125" s="34"/>
      <c r="J125" s="35"/>
      <c r="K125" s="36"/>
    </row>
    <row r="126">
      <c r="A126" s="46"/>
      <c r="B126" s="44"/>
      <c r="C126" s="46"/>
      <c r="D126" s="43"/>
      <c r="E126" s="46"/>
      <c r="F126" s="46"/>
      <c r="G126" s="39"/>
      <c r="H126" s="34"/>
      <c r="I126" s="34"/>
      <c r="J126" s="35"/>
      <c r="K126" s="3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</row>
    <row r="127">
      <c r="C127" s="37"/>
      <c r="D127" s="38"/>
      <c r="E127" s="37"/>
      <c r="F127" s="37"/>
      <c r="G127" s="34"/>
      <c r="H127" s="34"/>
      <c r="I127" s="34"/>
      <c r="J127" s="35"/>
      <c r="K127" s="36"/>
    </row>
    <row r="128">
      <c r="C128" s="37"/>
      <c r="D128" s="38"/>
      <c r="E128" s="37"/>
      <c r="F128" s="37"/>
      <c r="G128" s="34"/>
      <c r="H128" s="34"/>
      <c r="I128" s="34"/>
      <c r="J128" s="35"/>
      <c r="K128" s="36"/>
    </row>
    <row r="129">
      <c r="C129" s="37"/>
      <c r="D129" s="38"/>
      <c r="E129" s="37"/>
      <c r="F129" s="37"/>
      <c r="G129" s="34"/>
      <c r="H129" s="34"/>
      <c r="I129" s="34"/>
      <c r="J129" s="35"/>
      <c r="K129" s="36"/>
    </row>
    <row r="130">
      <c r="C130" s="37"/>
      <c r="D130" s="38"/>
      <c r="E130" s="37"/>
      <c r="F130" s="37"/>
      <c r="G130" s="34"/>
      <c r="H130" s="34"/>
      <c r="I130" s="34"/>
      <c r="J130" s="35"/>
      <c r="K130" s="36"/>
    </row>
    <row r="131">
      <c r="B131" s="32"/>
      <c r="C131" s="37"/>
      <c r="D131" s="38"/>
      <c r="E131" s="37"/>
      <c r="F131" s="37"/>
      <c r="G131" s="34"/>
      <c r="H131" s="34"/>
      <c r="I131" s="34"/>
      <c r="J131" s="35"/>
      <c r="K131" s="36"/>
    </row>
    <row r="132">
      <c r="A132" s="59"/>
      <c r="B132" s="32"/>
      <c r="C132" s="37"/>
      <c r="D132" s="38"/>
      <c r="E132" s="37"/>
      <c r="F132" s="37"/>
      <c r="G132" s="34"/>
      <c r="H132" s="34"/>
      <c r="I132" s="34"/>
      <c r="J132" s="35"/>
      <c r="K132" s="36"/>
    </row>
    <row r="133">
      <c r="A133" s="59"/>
      <c r="B133" s="32"/>
      <c r="C133" s="37"/>
      <c r="D133" s="38"/>
      <c r="E133" s="37"/>
      <c r="F133" s="37"/>
      <c r="G133" s="34"/>
      <c r="H133" s="34"/>
      <c r="I133" s="34"/>
      <c r="J133" s="35"/>
      <c r="K133" s="36"/>
    </row>
    <row r="134">
      <c r="A134" s="59"/>
      <c r="B134" s="32"/>
      <c r="C134" s="37"/>
      <c r="D134" s="38"/>
      <c r="E134" s="37"/>
      <c r="F134" s="37"/>
      <c r="G134" s="34"/>
      <c r="H134" s="34"/>
      <c r="I134" s="34"/>
      <c r="J134" s="35"/>
      <c r="K134" s="36"/>
    </row>
    <row r="135">
      <c r="A135" s="59"/>
      <c r="B135" s="32"/>
      <c r="C135" s="37"/>
      <c r="D135" s="38"/>
      <c r="E135" s="37"/>
      <c r="F135" s="37"/>
      <c r="G135" s="34"/>
      <c r="H135" s="34"/>
      <c r="I135" s="34"/>
      <c r="J135" s="35"/>
      <c r="K135" s="36"/>
    </row>
    <row r="136">
      <c r="A136" s="62"/>
      <c r="B136" s="56"/>
      <c r="C136" s="37"/>
      <c r="D136" s="55"/>
      <c r="E136" s="37"/>
      <c r="F136" s="37"/>
      <c r="G136" s="34"/>
      <c r="H136" s="34"/>
      <c r="I136" s="34"/>
      <c r="J136" s="63"/>
      <c r="K136" s="64"/>
      <c r="L136" s="65"/>
      <c r="M136" s="60"/>
      <c r="N136" s="66"/>
      <c r="O136" s="66"/>
      <c r="P136" s="66"/>
      <c r="Q136" s="66"/>
      <c r="R136" s="66"/>
      <c r="S136" s="66"/>
      <c r="T136" s="66"/>
      <c r="U136" s="66"/>
      <c r="V136" s="66"/>
      <c r="W136" s="66"/>
      <c r="X136" s="66"/>
      <c r="Y136" s="66"/>
      <c r="Z136" s="66"/>
    </row>
    <row r="137">
      <c r="D137" s="67"/>
      <c r="K137" s="68"/>
    </row>
    <row r="138">
      <c r="D138" s="67"/>
      <c r="K138" s="68"/>
    </row>
    <row r="139">
      <c r="D139" s="67"/>
      <c r="K139" s="68"/>
    </row>
    <row r="140">
      <c r="D140" s="67"/>
      <c r="K140" s="68"/>
    </row>
    <row r="141">
      <c r="D141" s="67"/>
      <c r="K141" s="68"/>
    </row>
    <row r="142">
      <c r="D142" s="67"/>
      <c r="K142" s="68"/>
    </row>
    <row r="143">
      <c r="D143" s="67"/>
      <c r="K143" s="68"/>
    </row>
    <row r="144">
      <c r="D144" s="67"/>
      <c r="K144" s="68"/>
    </row>
    <row r="145">
      <c r="D145" s="67"/>
      <c r="K145" s="68"/>
    </row>
    <row r="146">
      <c r="D146" s="67"/>
      <c r="K146" s="68"/>
    </row>
    <row r="147">
      <c r="D147" s="67"/>
      <c r="K147" s="68"/>
    </row>
    <row r="148">
      <c r="D148" s="67"/>
      <c r="K148" s="68"/>
    </row>
    <row r="149">
      <c r="D149" s="67"/>
      <c r="K149" s="68"/>
    </row>
    <row r="150">
      <c r="D150" s="67"/>
      <c r="K150" s="68"/>
    </row>
    <row r="151">
      <c r="D151" s="67"/>
      <c r="K151" s="68"/>
    </row>
    <row r="152">
      <c r="D152" s="67"/>
      <c r="K152" s="68"/>
    </row>
    <row r="153">
      <c r="D153" s="67"/>
      <c r="K153" s="68"/>
    </row>
    <row r="154">
      <c r="D154" s="67"/>
      <c r="K154" s="68"/>
    </row>
    <row r="155">
      <c r="D155" s="67"/>
      <c r="K155" s="68"/>
    </row>
    <row r="156">
      <c r="D156" s="67"/>
      <c r="K156" s="68"/>
    </row>
    <row r="157">
      <c r="D157" s="67"/>
      <c r="K157" s="68"/>
    </row>
    <row r="158">
      <c r="D158" s="67"/>
      <c r="K158" s="68"/>
    </row>
    <row r="159">
      <c r="D159" s="67"/>
      <c r="K159" s="68"/>
    </row>
    <row r="160">
      <c r="D160" s="67"/>
      <c r="K160" s="68"/>
    </row>
    <row r="161">
      <c r="D161" s="67"/>
      <c r="K161" s="68"/>
    </row>
    <row r="162">
      <c r="D162" s="67"/>
      <c r="K162" s="68"/>
    </row>
    <row r="163">
      <c r="D163" s="67"/>
      <c r="K163" s="68"/>
    </row>
    <row r="164">
      <c r="D164" s="67"/>
      <c r="K164" s="68"/>
    </row>
    <row r="165">
      <c r="D165" s="67"/>
      <c r="K165" s="68"/>
    </row>
    <row r="166">
      <c r="D166" s="67"/>
      <c r="K166" s="68"/>
    </row>
    <row r="167">
      <c r="D167" s="67"/>
      <c r="K167" s="68"/>
    </row>
    <row r="168">
      <c r="D168" s="67"/>
      <c r="K168" s="68"/>
    </row>
    <row r="169">
      <c r="D169" s="67"/>
      <c r="K169" s="68"/>
    </row>
    <row r="170">
      <c r="D170" s="67"/>
      <c r="K170" s="68"/>
    </row>
    <row r="171">
      <c r="D171" s="67"/>
      <c r="K171" s="68"/>
    </row>
    <row r="172">
      <c r="D172" s="67"/>
      <c r="K172" s="68"/>
    </row>
    <row r="173">
      <c r="D173" s="67"/>
      <c r="K173" s="68"/>
    </row>
    <row r="174">
      <c r="D174" s="67"/>
      <c r="K174" s="68"/>
    </row>
    <row r="175">
      <c r="D175" s="67"/>
      <c r="K175" s="68"/>
    </row>
    <row r="176">
      <c r="D176" s="67"/>
      <c r="K176" s="68"/>
    </row>
    <row r="177">
      <c r="D177" s="67"/>
      <c r="K177" s="68"/>
    </row>
    <row r="178">
      <c r="D178" s="67"/>
      <c r="K178" s="68"/>
    </row>
    <row r="179">
      <c r="D179" s="67"/>
      <c r="K179" s="68"/>
    </row>
    <row r="180">
      <c r="D180" s="67"/>
      <c r="K180" s="68"/>
    </row>
    <row r="181">
      <c r="D181" s="67"/>
      <c r="K181" s="68"/>
    </row>
    <row r="182">
      <c r="D182" s="67"/>
      <c r="K182" s="68"/>
    </row>
    <row r="183">
      <c r="D183" s="67"/>
      <c r="K183" s="68"/>
    </row>
    <row r="184">
      <c r="D184" s="67"/>
      <c r="K184" s="68"/>
    </row>
    <row r="185">
      <c r="D185" s="67"/>
      <c r="K185" s="68"/>
    </row>
    <row r="186">
      <c r="D186" s="67"/>
      <c r="K186" s="68"/>
    </row>
    <row r="187">
      <c r="D187" s="67"/>
      <c r="K187" s="68"/>
    </row>
    <row r="188">
      <c r="D188" s="67"/>
      <c r="K188" s="68"/>
    </row>
    <row r="189">
      <c r="D189" s="67"/>
      <c r="K189" s="68"/>
    </row>
    <row r="190">
      <c r="D190" s="67"/>
      <c r="K190" s="68"/>
    </row>
    <row r="191">
      <c r="D191" s="67"/>
      <c r="K191" s="68"/>
    </row>
    <row r="192">
      <c r="D192" s="67"/>
      <c r="K192" s="68"/>
    </row>
    <row r="193">
      <c r="D193" s="67"/>
      <c r="K193" s="68"/>
    </row>
    <row r="194">
      <c r="D194" s="67"/>
      <c r="K194" s="68"/>
    </row>
    <row r="195">
      <c r="D195" s="67"/>
      <c r="K195" s="68"/>
    </row>
    <row r="196">
      <c r="D196" s="67"/>
      <c r="K196" s="68"/>
    </row>
    <row r="197">
      <c r="D197" s="67"/>
      <c r="K197" s="68"/>
    </row>
    <row r="198">
      <c r="D198" s="67"/>
      <c r="K198" s="68"/>
    </row>
    <row r="199">
      <c r="D199" s="67"/>
      <c r="K199" s="68"/>
    </row>
    <row r="200">
      <c r="D200" s="67"/>
      <c r="K200" s="68"/>
    </row>
    <row r="201">
      <c r="D201" s="67"/>
      <c r="K201" s="68"/>
    </row>
    <row r="202">
      <c r="D202" s="67"/>
      <c r="K202" s="68"/>
    </row>
    <row r="203">
      <c r="D203" s="67"/>
      <c r="K203" s="68"/>
    </row>
    <row r="204">
      <c r="D204" s="67"/>
      <c r="K204" s="68"/>
    </row>
    <row r="205">
      <c r="D205" s="67"/>
      <c r="K205" s="68"/>
    </row>
    <row r="206">
      <c r="D206" s="67"/>
      <c r="K206" s="68"/>
    </row>
    <row r="207">
      <c r="D207" s="67"/>
      <c r="K207" s="68"/>
    </row>
    <row r="208">
      <c r="D208" s="67"/>
      <c r="K208" s="68"/>
    </row>
    <row r="209">
      <c r="D209" s="67"/>
      <c r="K209" s="68"/>
    </row>
    <row r="210">
      <c r="D210" s="67"/>
      <c r="K210" s="68"/>
    </row>
    <row r="211">
      <c r="D211" s="67"/>
      <c r="K211" s="68"/>
    </row>
    <row r="212">
      <c r="D212" s="67"/>
      <c r="K212" s="68"/>
    </row>
    <row r="213">
      <c r="D213" s="67"/>
      <c r="K213" s="68"/>
    </row>
    <row r="214">
      <c r="D214" s="67"/>
      <c r="K214" s="68"/>
    </row>
    <row r="215">
      <c r="D215" s="67"/>
      <c r="K215" s="68"/>
    </row>
    <row r="216">
      <c r="D216" s="67"/>
      <c r="K216" s="68"/>
    </row>
    <row r="217">
      <c r="D217" s="67"/>
      <c r="K217" s="68"/>
    </row>
    <row r="218">
      <c r="D218" s="67"/>
      <c r="K218" s="68"/>
    </row>
    <row r="219">
      <c r="D219" s="67"/>
      <c r="K219" s="68"/>
    </row>
    <row r="220">
      <c r="D220" s="67"/>
      <c r="K220" s="68"/>
    </row>
    <row r="221">
      <c r="D221" s="67"/>
      <c r="K221" s="68"/>
    </row>
    <row r="222">
      <c r="D222" s="67"/>
      <c r="K222" s="68"/>
    </row>
    <row r="223">
      <c r="D223" s="67"/>
      <c r="K223" s="68"/>
    </row>
    <row r="224">
      <c r="D224" s="67"/>
      <c r="K224" s="68"/>
    </row>
    <row r="225">
      <c r="D225" s="67"/>
      <c r="K225" s="68"/>
    </row>
    <row r="226">
      <c r="D226" s="67"/>
      <c r="K226" s="68"/>
    </row>
    <row r="227">
      <c r="D227" s="67"/>
      <c r="K227" s="68"/>
    </row>
    <row r="228">
      <c r="D228" s="67"/>
      <c r="K228" s="68"/>
    </row>
    <row r="229">
      <c r="D229" s="67"/>
      <c r="K229" s="68"/>
    </row>
    <row r="230">
      <c r="D230" s="67"/>
      <c r="K230" s="68"/>
    </row>
    <row r="231">
      <c r="D231" s="67"/>
      <c r="K231" s="68"/>
    </row>
    <row r="232">
      <c r="D232" s="67"/>
      <c r="K232" s="68"/>
    </row>
    <row r="233">
      <c r="D233" s="67"/>
      <c r="K233" s="68"/>
    </row>
    <row r="234">
      <c r="D234" s="67"/>
      <c r="K234" s="68"/>
    </row>
    <row r="235">
      <c r="D235" s="67"/>
      <c r="K235" s="68"/>
    </row>
    <row r="236">
      <c r="D236" s="67"/>
      <c r="K236" s="68"/>
    </row>
    <row r="237">
      <c r="D237" s="67"/>
      <c r="K237" s="68"/>
    </row>
    <row r="238">
      <c r="D238" s="67"/>
      <c r="K238" s="68"/>
    </row>
    <row r="239">
      <c r="D239" s="67"/>
      <c r="K239" s="68"/>
    </row>
    <row r="240">
      <c r="D240" s="67"/>
      <c r="K240" s="68"/>
    </row>
    <row r="241">
      <c r="D241" s="67"/>
      <c r="K241" s="68"/>
    </row>
    <row r="242">
      <c r="D242" s="67"/>
      <c r="K242" s="68"/>
    </row>
    <row r="243">
      <c r="D243" s="67"/>
      <c r="K243" s="68"/>
    </row>
    <row r="244">
      <c r="D244" s="67"/>
      <c r="K244" s="68"/>
    </row>
    <row r="245">
      <c r="D245" s="67"/>
      <c r="K245" s="68"/>
    </row>
    <row r="246">
      <c r="D246" s="67"/>
      <c r="K246" s="68"/>
    </row>
    <row r="247">
      <c r="D247" s="67"/>
      <c r="K247" s="68"/>
    </row>
    <row r="248">
      <c r="D248" s="67"/>
      <c r="K248" s="68"/>
    </row>
    <row r="249">
      <c r="D249" s="67"/>
      <c r="K249" s="68"/>
    </row>
    <row r="250">
      <c r="D250" s="67"/>
      <c r="K250" s="68"/>
    </row>
    <row r="251">
      <c r="D251" s="67"/>
      <c r="K251" s="68"/>
    </row>
    <row r="252">
      <c r="D252" s="67"/>
      <c r="K252" s="68"/>
    </row>
    <row r="253">
      <c r="D253" s="67"/>
      <c r="K253" s="68"/>
    </row>
    <row r="254">
      <c r="D254" s="67"/>
      <c r="K254" s="68"/>
    </row>
    <row r="255">
      <c r="D255" s="67"/>
      <c r="K255" s="68"/>
    </row>
    <row r="256">
      <c r="D256" s="67"/>
      <c r="K256" s="68"/>
    </row>
    <row r="257">
      <c r="D257" s="67"/>
      <c r="K257" s="68"/>
    </row>
    <row r="258">
      <c r="D258" s="67"/>
      <c r="K258" s="68"/>
    </row>
    <row r="259">
      <c r="D259" s="67"/>
      <c r="K259" s="68"/>
    </row>
    <row r="260">
      <c r="D260" s="67"/>
      <c r="K260" s="68"/>
    </row>
    <row r="261">
      <c r="D261" s="67"/>
      <c r="K261" s="68"/>
    </row>
    <row r="262">
      <c r="D262" s="67"/>
      <c r="K262" s="68"/>
    </row>
    <row r="263">
      <c r="D263" s="67"/>
      <c r="K263" s="68"/>
    </row>
    <row r="264">
      <c r="D264" s="67"/>
      <c r="K264" s="68"/>
    </row>
    <row r="265">
      <c r="D265" s="67"/>
      <c r="K265" s="68"/>
    </row>
    <row r="266">
      <c r="D266" s="67"/>
      <c r="K266" s="68"/>
    </row>
    <row r="267">
      <c r="D267" s="67"/>
      <c r="K267" s="68"/>
    </row>
    <row r="268">
      <c r="D268" s="67"/>
      <c r="K268" s="68"/>
    </row>
    <row r="269">
      <c r="D269" s="67"/>
      <c r="K269" s="68"/>
    </row>
    <row r="270">
      <c r="D270" s="67"/>
      <c r="K270" s="68"/>
    </row>
    <row r="271">
      <c r="D271" s="67"/>
      <c r="K271" s="68"/>
    </row>
    <row r="272">
      <c r="D272" s="67"/>
      <c r="K272" s="68"/>
    </row>
    <row r="273">
      <c r="D273" s="67"/>
      <c r="K273" s="68"/>
    </row>
    <row r="274">
      <c r="D274" s="67"/>
      <c r="K274" s="68"/>
    </row>
    <row r="275">
      <c r="D275" s="67"/>
      <c r="K275" s="68"/>
    </row>
    <row r="276">
      <c r="D276" s="67"/>
      <c r="K276" s="68"/>
    </row>
    <row r="277">
      <c r="D277" s="67"/>
      <c r="K277" s="68"/>
    </row>
    <row r="278">
      <c r="D278" s="67"/>
      <c r="K278" s="68"/>
    </row>
    <row r="279">
      <c r="D279" s="67"/>
      <c r="K279" s="68"/>
    </row>
    <row r="280">
      <c r="D280" s="67"/>
      <c r="K280" s="68"/>
    </row>
    <row r="281">
      <c r="D281" s="67"/>
      <c r="K281" s="68"/>
    </row>
    <row r="282">
      <c r="D282" s="67"/>
      <c r="K282" s="68"/>
    </row>
    <row r="283">
      <c r="D283" s="67"/>
      <c r="K283" s="68"/>
    </row>
    <row r="284">
      <c r="D284" s="67"/>
      <c r="K284" s="68"/>
    </row>
    <row r="285">
      <c r="D285" s="67"/>
      <c r="K285" s="68"/>
    </row>
    <row r="286">
      <c r="D286" s="67"/>
      <c r="K286" s="68"/>
    </row>
    <row r="287">
      <c r="D287" s="67"/>
      <c r="K287" s="68"/>
    </row>
    <row r="288">
      <c r="D288" s="67"/>
      <c r="K288" s="68"/>
    </row>
    <row r="289">
      <c r="D289" s="67"/>
      <c r="K289" s="68"/>
    </row>
    <row r="290">
      <c r="D290" s="67"/>
      <c r="K290" s="68"/>
    </row>
    <row r="291">
      <c r="D291" s="67"/>
      <c r="K291" s="68"/>
    </row>
    <row r="292">
      <c r="D292" s="67"/>
      <c r="K292" s="68"/>
    </row>
    <row r="293">
      <c r="D293" s="67"/>
      <c r="K293" s="68"/>
    </row>
    <row r="294">
      <c r="D294" s="67"/>
      <c r="K294" s="68"/>
    </row>
    <row r="295">
      <c r="D295" s="67"/>
      <c r="K295" s="68"/>
    </row>
    <row r="296">
      <c r="D296" s="67"/>
      <c r="K296" s="68"/>
    </row>
    <row r="297">
      <c r="D297" s="67"/>
      <c r="K297" s="68"/>
    </row>
    <row r="298">
      <c r="D298" s="67"/>
      <c r="K298" s="68"/>
    </row>
    <row r="299">
      <c r="D299" s="67"/>
      <c r="K299" s="68"/>
    </row>
    <row r="300">
      <c r="D300" s="67"/>
      <c r="K300" s="68"/>
    </row>
    <row r="301">
      <c r="D301" s="67"/>
      <c r="K301" s="68"/>
    </row>
    <row r="302">
      <c r="D302" s="67"/>
      <c r="K302" s="68"/>
    </row>
    <row r="303">
      <c r="D303" s="67"/>
      <c r="K303" s="68"/>
    </row>
    <row r="304">
      <c r="D304" s="67"/>
      <c r="K304" s="68"/>
    </row>
    <row r="305">
      <c r="D305" s="67"/>
      <c r="K305" s="68"/>
    </row>
    <row r="306">
      <c r="D306" s="67"/>
      <c r="K306" s="68"/>
    </row>
    <row r="307">
      <c r="D307" s="67"/>
      <c r="K307" s="68"/>
    </row>
    <row r="308">
      <c r="D308" s="67"/>
      <c r="K308" s="68"/>
    </row>
    <row r="309">
      <c r="D309" s="67"/>
      <c r="K309" s="68"/>
    </row>
    <row r="310">
      <c r="D310" s="67"/>
      <c r="K310" s="68"/>
    </row>
    <row r="311">
      <c r="D311" s="67"/>
      <c r="K311" s="68"/>
    </row>
    <row r="312">
      <c r="D312" s="67"/>
      <c r="K312" s="68"/>
    </row>
    <row r="313">
      <c r="D313" s="67"/>
      <c r="K313" s="68"/>
    </row>
    <row r="314">
      <c r="D314" s="67"/>
      <c r="K314" s="68"/>
    </row>
    <row r="315">
      <c r="D315" s="67"/>
      <c r="K315" s="68"/>
    </row>
    <row r="316">
      <c r="D316" s="67"/>
      <c r="K316" s="68"/>
    </row>
    <row r="317">
      <c r="D317" s="67"/>
      <c r="K317" s="68"/>
    </row>
    <row r="318">
      <c r="D318" s="67"/>
      <c r="K318" s="68"/>
    </row>
    <row r="319">
      <c r="D319" s="67"/>
      <c r="K319" s="68"/>
    </row>
    <row r="320">
      <c r="D320" s="67"/>
      <c r="K320" s="68"/>
    </row>
    <row r="321">
      <c r="D321" s="67"/>
      <c r="K321" s="68"/>
    </row>
    <row r="322">
      <c r="D322" s="67"/>
      <c r="K322" s="68"/>
    </row>
    <row r="323">
      <c r="D323" s="67"/>
      <c r="K323" s="68"/>
    </row>
    <row r="324">
      <c r="D324" s="67"/>
      <c r="K324" s="68"/>
    </row>
    <row r="325">
      <c r="D325" s="67"/>
      <c r="K325" s="68"/>
    </row>
    <row r="326">
      <c r="D326" s="67"/>
      <c r="K326" s="68"/>
    </row>
    <row r="327">
      <c r="D327" s="67"/>
      <c r="K327" s="68"/>
    </row>
    <row r="328">
      <c r="D328" s="67"/>
      <c r="K328" s="68"/>
    </row>
    <row r="329">
      <c r="D329" s="67"/>
      <c r="K329" s="68"/>
    </row>
    <row r="330">
      <c r="D330" s="67"/>
      <c r="K330" s="68"/>
    </row>
    <row r="331">
      <c r="D331" s="67"/>
      <c r="K331" s="68"/>
    </row>
    <row r="332">
      <c r="D332" s="67"/>
      <c r="K332" s="68"/>
    </row>
    <row r="333">
      <c r="D333" s="67"/>
      <c r="K333" s="68"/>
    </row>
    <row r="334">
      <c r="D334" s="67"/>
      <c r="K334" s="68"/>
    </row>
    <row r="335">
      <c r="D335" s="67"/>
      <c r="K335" s="68"/>
    </row>
    <row r="336">
      <c r="D336" s="67"/>
      <c r="K336" s="68"/>
    </row>
    <row r="337">
      <c r="D337" s="67"/>
      <c r="K337" s="68"/>
    </row>
    <row r="338">
      <c r="D338" s="67"/>
      <c r="K338" s="68"/>
    </row>
    <row r="339">
      <c r="D339" s="67"/>
      <c r="K339" s="68"/>
    </row>
    <row r="340">
      <c r="D340" s="67"/>
      <c r="K340" s="68"/>
    </row>
    <row r="341">
      <c r="D341" s="67"/>
      <c r="K341" s="68"/>
    </row>
    <row r="342">
      <c r="D342" s="67"/>
      <c r="K342" s="68"/>
    </row>
    <row r="343">
      <c r="D343" s="67"/>
      <c r="K343" s="68"/>
    </row>
    <row r="344">
      <c r="D344" s="67"/>
      <c r="K344" s="68"/>
    </row>
    <row r="345">
      <c r="D345" s="67"/>
      <c r="K345" s="68"/>
    </row>
    <row r="346">
      <c r="D346" s="67"/>
      <c r="K346" s="68"/>
    </row>
    <row r="347">
      <c r="D347" s="67"/>
      <c r="K347" s="68"/>
    </row>
    <row r="348">
      <c r="D348" s="67"/>
      <c r="K348" s="68"/>
    </row>
    <row r="349">
      <c r="D349" s="67"/>
      <c r="K349" s="68"/>
    </row>
    <row r="350">
      <c r="D350" s="67"/>
      <c r="K350" s="68"/>
    </row>
    <row r="351">
      <c r="D351" s="67"/>
      <c r="K351" s="68"/>
    </row>
    <row r="352">
      <c r="D352" s="67"/>
      <c r="K352" s="68"/>
    </row>
    <row r="353">
      <c r="D353" s="67"/>
      <c r="K353" s="68"/>
    </row>
    <row r="354">
      <c r="D354" s="67"/>
      <c r="K354" s="68"/>
    </row>
    <row r="355">
      <c r="D355" s="67"/>
      <c r="K355" s="68"/>
    </row>
    <row r="356">
      <c r="D356" s="67"/>
      <c r="K356" s="68"/>
    </row>
    <row r="357">
      <c r="D357" s="67"/>
      <c r="K357" s="68"/>
    </row>
    <row r="358">
      <c r="D358" s="67"/>
      <c r="K358" s="68"/>
    </row>
    <row r="359">
      <c r="D359" s="67"/>
      <c r="K359" s="68"/>
    </row>
    <row r="360">
      <c r="D360" s="67"/>
      <c r="K360" s="68"/>
    </row>
    <row r="361">
      <c r="D361" s="67"/>
      <c r="K361" s="68"/>
    </row>
    <row r="362">
      <c r="D362" s="67"/>
      <c r="K362" s="68"/>
    </row>
    <row r="363">
      <c r="D363" s="67"/>
      <c r="K363" s="68"/>
    </row>
    <row r="364">
      <c r="D364" s="67"/>
      <c r="K364" s="68"/>
    </row>
    <row r="365">
      <c r="D365" s="67"/>
      <c r="K365" s="68"/>
    </row>
    <row r="366">
      <c r="D366" s="67"/>
      <c r="K366" s="68"/>
    </row>
    <row r="367">
      <c r="D367" s="67"/>
      <c r="K367" s="68"/>
    </row>
    <row r="368">
      <c r="D368" s="67"/>
      <c r="K368" s="68"/>
    </row>
    <row r="369">
      <c r="D369" s="67"/>
      <c r="K369" s="68"/>
    </row>
    <row r="370">
      <c r="D370" s="67"/>
      <c r="K370" s="68"/>
    </row>
    <row r="371">
      <c r="D371" s="67"/>
      <c r="K371" s="68"/>
    </row>
    <row r="372">
      <c r="D372" s="67"/>
      <c r="K372" s="68"/>
    </row>
    <row r="373">
      <c r="D373" s="67"/>
      <c r="K373" s="68"/>
    </row>
    <row r="374">
      <c r="D374" s="67"/>
      <c r="K374" s="68"/>
    </row>
    <row r="375">
      <c r="D375" s="67"/>
      <c r="K375" s="68"/>
    </row>
    <row r="376">
      <c r="D376" s="67"/>
      <c r="K376" s="68"/>
    </row>
    <row r="377">
      <c r="D377" s="67"/>
      <c r="K377" s="68"/>
    </row>
    <row r="378">
      <c r="D378" s="67"/>
      <c r="K378" s="68"/>
    </row>
    <row r="379">
      <c r="D379" s="67"/>
      <c r="K379" s="68"/>
    </row>
    <row r="380">
      <c r="D380" s="67"/>
      <c r="K380" s="68"/>
    </row>
    <row r="381">
      <c r="D381" s="67"/>
      <c r="K381" s="68"/>
    </row>
    <row r="382">
      <c r="D382" s="67"/>
      <c r="K382" s="68"/>
    </row>
    <row r="383">
      <c r="D383" s="67"/>
      <c r="K383" s="68"/>
    </row>
    <row r="384">
      <c r="D384" s="67"/>
      <c r="K384" s="68"/>
    </row>
    <row r="385">
      <c r="D385" s="67"/>
      <c r="K385" s="68"/>
    </row>
    <row r="386">
      <c r="D386" s="67"/>
      <c r="K386" s="68"/>
    </row>
    <row r="387">
      <c r="D387" s="67"/>
      <c r="K387" s="68"/>
    </row>
    <row r="388">
      <c r="D388" s="67"/>
      <c r="K388" s="68"/>
    </row>
    <row r="389">
      <c r="D389" s="67"/>
      <c r="K389" s="68"/>
    </row>
    <row r="390">
      <c r="D390" s="67"/>
      <c r="K390" s="68"/>
    </row>
    <row r="391">
      <c r="D391" s="67"/>
      <c r="K391" s="68"/>
    </row>
    <row r="392">
      <c r="D392" s="67"/>
      <c r="K392" s="68"/>
    </row>
    <row r="393">
      <c r="D393" s="67"/>
      <c r="K393" s="68"/>
    </row>
    <row r="394">
      <c r="D394" s="67"/>
      <c r="K394" s="68"/>
    </row>
    <row r="395">
      <c r="D395" s="67"/>
      <c r="K395" s="68"/>
    </row>
    <row r="396">
      <c r="D396" s="67"/>
      <c r="K396" s="68"/>
    </row>
    <row r="397">
      <c r="D397" s="67"/>
      <c r="K397" s="68"/>
    </row>
    <row r="398">
      <c r="D398" s="67"/>
      <c r="K398" s="68"/>
    </row>
    <row r="399">
      <c r="D399" s="67"/>
      <c r="K399" s="68"/>
    </row>
    <row r="400">
      <c r="D400" s="67"/>
      <c r="K400" s="68"/>
    </row>
    <row r="401">
      <c r="D401" s="67"/>
      <c r="K401" s="68"/>
    </row>
    <row r="402">
      <c r="D402" s="67"/>
      <c r="K402" s="68"/>
    </row>
    <row r="403">
      <c r="D403" s="67"/>
      <c r="K403" s="68"/>
    </row>
    <row r="404">
      <c r="D404" s="67"/>
      <c r="K404" s="68"/>
    </row>
    <row r="405">
      <c r="D405" s="67"/>
      <c r="K405" s="68"/>
    </row>
    <row r="406">
      <c r="D406" s="67"/>
      <c r="K406" s="68"/>
    </row>
    <row r="407">
      <c r="D407" s="67"/>
      <c r="K407" s="68"/>
    </row>
    <row r="408">
      <c r="D408" s="67"/>
      <c r="K408" s="68"/>
    </row>
    <row r="409">
      <c r="D409" s="67"/>
      <c r="K409" s="68"/>
    </row>
    <row r="410">
      <c r="D410" s="67"/>
      <c r="K410" s="68"/>
    </row>
    <row r="411">
      <c r="D411" s="67"/>
      <c r="K411" s="68"/>
    </row>
    <row r="412">
      <c r="D412" s="67"/>
      <c r="K412" s="68"/>
    </row>
    <row r="413">
      <c r="D413" s="67"/>
      <c r="K413" s="68"/>
    </row>
    <row r="414">
      <c r="D414" s="67"/>
      <c r="K414" s="68"/>
    </row>
    <row r="415">
      <c r="D415" s="67"/>
      <c r="K415" s="68"/>
    </row>
    <row r="416">
      <c r="D416" s="67"/>
      <c r="K416" s="68"/>
    </row>
    <row r="417">
      <c r="D417" s="67"/>
      <c r="K417" s="68"/>
    </row>
    <row r="418">
      <c r="D418" s="67"/>
      <c r="K418" s="68"/>
    </row>
    <row r="419">
      <c r="D419" s="67"/>
      <c r="K419" s="68"/>
    </row>
    <row r="420">
      <c r="D420" s="67"/>
      <c r="K420" s="68"/>
    </row>
    <row r="421">
      <c r="D421" s="67"/>
      <c r="K421" s="68"/>
    </row>
    <row r="422">
      <c r="D422" s="67"/>
      <c r="K422" s="68"/>
    </row>
    <row r="423">
      <c r="D423" s="67"/>
      <c r="K423" s="68"/>
    </row>
    <row r="424">
      <c r="D424" s="67"/>
      <c r="K424" s="68"/>
    </row>
    <row r="425">
      <c r="D425" s="67"/>
      <c r="K425" s="68"/>
    </row>
    <row r="426">
      <c r="D426" s="67"/>
      <c r="K426" s="68"/>
    </row>
    <row r="427">
      <c r="D427" s="67"/>
      <c r="K427" s="68"/>
    </row>
    <row r="428">
      <c r="D428" s="67"/>
      <c r="K428" s="68"/>
    </row>
    <row r="429">
      <c r="D429" s="67"/>
      <c r="K429" s="68"/>
    </row>
    <row r="430">
      <c r="D430" s="67"/>
      <c r="K430" s="68"/>
    </row>
    <row r="431">
      <c r="D431" s="67"/>
      <c r="K431" s="68"/>
    </row>
    <row r="432">
      <c r="D432" s="67"/>
      <c r="K432" s="68"/>
    </row>
    <row r="433">
      <c r="D433" s="67"/>
      <c r="K433" s="68"/>
    </row>
    <row r="434">
      <c r="D434" s="67"/>
      <c r="K434" s="68"/>
    </row>
    <row r="435">
      <c r="D435" s="67"/>
      <c r="K435" s="68"/>
    </row>
    <row r="436">
      <c r="D436" s="67"/>
      <c r="K436" s="68"/>
    </row>
    <row r="437">
      <c r="D437" s="67"/>
      <c r="K437" s="68"/>
    </row>
    <row r="438">
      <c r="D438" s="67"/>
      <c r="K438" s="68"/>
    </row>
    <row r="439">
      <c r="D439" s="67"/>
      <c r="K439" s="68"/>
    </row>
    <row r="440">
      <c r="D440" s="67"/>
      <c r="K440" s="68"/>
    </row>
    <row r="441">
      <c r="D441" s="67"/>
      <c r="K441" s="68"/>
    </row>
    <row r="442">
      <c r="D442" s="67"/>
      <c r="K442" s="68"/>
    </row>
    <row r="443">
      <c r="D443" s="67"/>
      <c r="K443" s="68"/>
    </row>
    <row r="444">
      <c r="D444" s="67"/>
      <c r="K444" s="68"/>
    </row>
    <row r="445">
      <c r="D445" s="67"/>
      <c r="K445" s="68"/>
    </row>
    <row r="446">
      <c r="D446" s="67"/>
      <c r="K446" s="68"/>
    </row>
    <row r="447">
      <c r="D447" s="67"/>
      <c r="K447" s="68"/>
    </row>
    <row r="448">
      <c r="D448" s="67"/>
      <c r="K448" s="68"/>
    </row>
    <row r="449">
      <c r="D449" s="67"/>
      <c r="K449" s="68"/>
    </row>
    <row r="450">
      <c r="D450" s="67"/>
      <c r="K450" s="68"/>
    </row>
    <row r="451">
      <c r="D451" s="67"/>
      <c r="K451" s="68"/>
    </row>
    <row r="452">
      <c r="D452" s="67"/>
      <c r="K452" s="68"/>
    </row>
    <row r="453">
      <c r="D453" s="67"/>
      <c r="K453" s="68"/>
    </row>
    <row r="454">
      <c r="D454" s="67"/>
      <c r="K454" s="68"/>
    </row>
    <row r="455">
      <c r="D455" s="67"/>
      <c r="K455" s="68"/>
    </row>
    <row r="456">
      <c r="D456" s="67"/>
      <c r="K456" s="68"/>
    </row>
    <row r="457">
      <c r="D457" s="67"/>
      <c r="K457" s="68"/>
    </row>
    <row r="458">
      <c r="D458" s="67"/>
      <c r="K458" s="68"/>
    </row>
    <row r="459">
      <c r="D459" s="67"/>
      <c r="K459" s="68"/>
    </row>
    <row r="460">
      <c r="D460" s="67"/>
      <c r="K460" s="68"/>
    </row>
    <row r="461">
      <c r="D461" s="67"/>
      <c r="K461" s="68"/>
    </row>
    <row r="462">
      <c r="D462" s="67"/>
      <c r="K462" s="68"/>
    </row>
    <row r="463">
      <c r="D463" s="67"/>
      <c r="K463" s="68"/>
    </row>
    <row r="464">
      <c r="D464" s="67"/>
      <c r="K464" s="68"/>
    </row>
    <row r="465">
      <c r="D465" s="67"/>
      <c r="K465" s="68"/>
    </row>
    <row r="466">
      <c r="D466" s="67"/>
      <c r="K466" s="68"/>
    </row>
    <row r="467">
      <c r="D467" s="67"/>
      <c r="K467" s="68"/>
    </row>
    <row r="468">
      <c r="D468" s="67"/>
      <c r="K468" s="68"/>
    </row>
    <row r="469">
      <c r="D469" s="67"/>
      <c r="K469" s="68"/>
    </row>
    <row r="470">
      <c r="D470" s="67"/>
      <c r="K470" s="68"/>
    </row>
    <row r="471">
      <c r="D471" s="67"/>
      <c r="K471" s="68"/>
    </row>
    <row r="472">
      <c r="D472" s="67"/>
      <c r="K472" s="68"/>
    </row>
    <row r="473">
      <c r="D473" s="67"/>
      <c r="K473" s="68"/>
    </row>
    <row r="474">
      <c r="D474" s="67"/>
      <c r="K474" s="68"/>
    </row>
    <row r="475">
      <c r="D475" s="67"/>
      <c r="K475" s="68"/>
    </row>
    <row r="476">
      <c r="D476" s="67"/>
      <c r="K476" s="68"/>
    </row>
    <row r="477">
      <c r="D477" s="67"/>
      <c r="K477" s="68"/>
    </row>
    <row r="478">
      <c r="D478" s="67"/>
      <c r="K478" s="68"/>
    </row>
    <row r="479">
      <c r="D479" s="67"/>
      <c r="K479" s="68"/>
    </row>
    <row r="480">
      <c r="D480" s="67"/>
      <c r="K480" s="68"/>
    </row>
    <row r="481">
      <c r="D481" s="67"/>
      <c r="K481" s="68"/>
    </row>
    <row r="482">
      <c r="D482" s="67"/>
      <c r="K482" s="68"/>
    </row>
    <row r="483">
      <c r="D483" s="67"/>
      <c r="K483" s="68"/>
    </row>
    <row r="484">
      <c r="D484" s="67"/>
      <c r="K484" s="68"/>
    </row>
    <row r="485">
      <c r="D485" s="67"/>
      <c r="K485" s="68"/>
    </row>
    <row r="486">
      <c r="D486" s="67"/>
      <c r="K486" s="68"/>
    </row>
    <row r="487">
      <c r="D487" s="67"/>
      <c r="K487" s="68"/>
    </row>
    <row r="488">
      <c r="D488" s="67"/>
      <c r="K488" s="68"/>
    </row>
    <row r="489">
      <c r="D489" s="67"/>
      <c r="K489" s="68"/>
    </row>
    <row r="490">
      <c r="D490" s="67"/>
      <c r="K490" s="68"/>
    </row>
    <row r="491">
      <c r="D491" s="67"/>
      <c r="K491" s="68"/>
    </row>
    <row r="492">
      <c r="D492" s="67"/>
      <c r="K492" s="68"/>
    </row>
    <row r="493">
      <c r="D493" s="67"/>
      <c r="K493" s="68"/>
    </row>
    <row r="494">
      <c r="D494" s="67"/>
      <c r="K494" s="68"/>
    </row>
    <row r="495">
      <c r="D495" s="67"/>
      <c r="K495" s="68"/>
    </row>
    <row r="496">
      <c r="D496" s="67"/>
      <c r="K496" s="68"/>
    </row>
    <row r="497">
      <c r="D497" s="67"/>
      <c r="K497" s="68"/>
    </row>
    <row r="498">
      <c r="D498" s="67"/>
      <c r="K498" s="68"/>
    </row>
    <row r="499">
      <c r="D499" s="67"/>
      <c r="K499" s="68"/>
    </row>
    <row r="500">
      <c r="D500" s="67"/>
      <c r="K500" s="68"/>
    </row>
    <row r="501">
      <c r="D501" s="67"/>
      <c r="K501" s="68"/>
    </row>
    <row r="502">
      <c r="D502" s="67"/>
      <c r="K502" s="68"/>
    </row>
    <row r="503">
      <c r="D503" s="67"/>
      <c r="K503" s="68"/>
    </row>
    <row r="504">
      <c r="D504" s="67"/>
      <c r="K504" s="68"/>
    </row>
    <row r="505">
      <c r="D505" s="67"/>
      <c r="K505" s="68"/>
    </row>
    <row r="506">
      <c r="D506" s="67"/>
      <c r="K506" s="68"/>
    </row>
    <row r="507">
      <c r="D507" s="67"/>
      <c r="K507" s="68"/>
    </row>
    <row r="508">
      <c r="D508" s="67"/>
      <c r="K508" s="68"/>
    </row>
    <row r="509">
      <c r="D509" s="67"/>
      <c r="K509" s="68"/>
    </row>
    <row r="510">
      <c r="D510" s="67"/>
      <c r="K510" s="68"/>
    </row>
    <row r="511">
      <c r="D511" s="67"/>
      <c r="K511" s="68"/>
    </row>
    <row r="512">
      <c r="D512" s="67"/>
      <c r="K512" s="68"/>
    </row>
    <row r="513">
      <c r="D513" s="67"/>
      <c r="K513" s="68"/>
    </row>
    <row r="514">
      <c r="D514" s="67"/>
      <c r="K514" s="68"/>
    </row>
    <row r="515">
      <c r="D515" s="67"/>
      <c r="K515" s="68"/>
    </row>
    <row r="516">
      <c r="D516" s="67"/>
      <c r="K516" s="68"/>
    </row>
    <row r="517">
      <c r="D517" s="67"/>
      <c r="K517" s="68"/>
    </row>
    <row r="518">
      <c r="D518" s="67"/>
      <c r="K518" s="68"/>
    </row>
    <row r="519">
      <c r="D519" s="67"/>
      <c r="K519" s="68"/>
    </row>
    <row r="520">
      <c r="D520" s="67"/>
      <c r="K520" s="68"/>
    </row>
    <row r="521">
      <c r="D521" s="67"/>
      <c r="K521" s="68"/>
    </row>
    <row r="522">
      <c r="D522" s="67"/>
      <c r="K522" s="68"/>
    </row>
    <row r="523">
      <c r="D523" s="67"/>
      <c r="K523" s="68"/>
    </row>
    <row r="524">
      <c r="D524" s="67"/>
      <c r="K524" s="68"/>
    </row>
    <row r="525">
      <c r="D525" s="67"/>
      <c r="K525" s="68"/>
    </row>
    <row r="526">
      <c r="D526" s="67"/>
      <c r="K526" s="68"/>
    </row>
    <row r="527">
      <c r="D527" s="67"/>
      <c r="K527" s="68"/>
    </row>
    <row r="528">
      <c r="D528" s="67"/>
      <c r="K528" s="68"/>
    </row>
    <row r="529">
      <c r="D529" s="67"/>
      <c r="K529" s="68"/>
    </row>
    <row r="530">
      <c r="D530" s="67"/>
      <c r="K530" s="68"/>
    </row>
    <row r="531">
      <c r="D531" s="67"/>
      <c r="K531" s="68"/>
    </row>
    <row r="532">
      <c r="D532" s="67"/>
      <c r="K532" s="68"/>
    </row>
    <row r="533">
      <c r="D533" s="67"/>
      <c r="K533" s="68"/>
    </row>
    <row r="534">
      <c r="D534" s="67"/>
      <c r="K534" s="68"/>
    </row>
    <row r="535">
      <c r="D535" s="67"/>
      <c r="K535" s="68"/>
    </row>
    <row r="536">
      <c r="D536" s="67"/>
      <c r="K536" s="68"/>
    </row>
    <row r="537">
      <c r="D537" s="67"/>
      <c r="K537" s="68"/>
    </row>
    <row r="538">
      <c r="D538" s="67"/>
      <c r="K538" s="68"/>
    </row>
    <row r="539">
      <c r="D539" s="67"/>
      <c r="K539" s="68"/>
    </row>
    <row r="540">
      <c r="D540" s="67"/>
      <c r="K540" s="68"/>
    </row>
    <row r="541">
      <c r="D541" s="67"/>
      <c r="K541" s="68"/>
    </row>
    <row r="542">
      <c r="D542" s="67"/>
      <c r="K542" s="68"/>
    </row>
    <row r="543">
      <c r="D543" s="67"/>
      <c r="K543" s="68"/>
    </row>
    <row r="544">
      <c r="D544" s="67"/>
      <c r="K544" s="68"/>
    </row>
    <row r="545">
      <c r="D545" s="67"/>
      <c r="K545" s="68"/>
    </row>
    <row r="546">
      <c r="D546" s="67"/>
      <c r="K546" s="68"/>
    </row>
    <row r="547">
      <c r="D547" s="67"/>
      <c r="K547" s="68"/>
    </row>
    <row r="548">
      <c r="D548" s="67"/>
      <c r="K548" s="68"/>
    </row>
    <row r="549">
      <c r="D549" s="67"/>
      <c r="K549" s="68"/>
    </row>
    <row r="550">
      <c r="D550" s="67"/>
      <c r="K550" s="68"/>
    </row>
    <row r="551">
      <c r="D551" s="67"/>
      <c r="K551" s="68"/>
    </row>
    <row r="552">
      <c r="D552" s="67"/>
      <c r="K552" s="68"/>
    </row>
    <row r="553">
      <c r="D553" s="67"/>
      <c r="K553" s="68"/>
    </row>
    <row r="554">
      <c r="D554" s="67"/>
      <c r="K554" s="68"/>
    </row>
    <row r="555">
      <c r="D555" s="67"/>
      <c r="K555" s="68"/>
    </row>
    <row r="556">
      <c r="D556" s="67"/>
      <c r="K556" s="68"/>
    </row>
    <row r="557">
      <c r="D557" s="67"/>
      <c r="K557" s="68"/>
    </row>
    <row r="558">
      <c r="D558" s="67"/>
      <c r="K558" s="68"/>
    </row>
    <row r="559">
      <c r="D559" s="67"/>
      <c r="K559" s="68"/>
    </row>
    <row r="560">
      <c r="D560" s="67"/>
      <c r="K560" s="68"/>
    </row>
    <row r="561">
      <c r="D561" s="67"/>
      <c r="K561" s="68"/>
    </row>
    <row r="562">
      <c r="D562" s="67"/>
      <c r="K562" s="68"/>
    </row>
    <row r="563">
      <c r="D563" s="67"/>
      <c r="K563" s="68"/>
    </row>
    <row r="564">
      <c r="D564" s="67"/>
      <c r="K564" s="68"/>
    </row>
    <row r="565">
      <c r="D565" s="67"/>
      <c r="K565" s="68"/>
    </row>
    <row r="566">
      <c r="D566" s="67"/>
      <c r="K566" s="68"/>
    </row>
    <row r="567">
      <c r="D567" s="67"/>
      <c r="K567" s="68"/>
    </row>
    <row r="568">
      <c r="D568" s="67"/>
      <c r="K568" s="68"/>
    </row>
    <row r="569">
      <c r="D569" s="67"/>
      <c r="K569" s="68"/>
    </row>
    <row r="570">
      <c r="D570" s="67"/>
      <c r="K570" s="68"/>
    </row>
    <row r="571">
      <c r="D571" s="67"/>
      <c r="K571" s="68"/>
    </row>
    <row r="572">
      <c r="D572" s="67"/>
      <c r="K572" s="68"/>
    </row>
    <row r="573">
      <c r="D573" s="67"/>
      <c r="K573" s="68"/>
    </row>
    <row r="574">
      <c r="D574" s="67"/>
      <c r="K574" s="68"/>
    </row>
    <row r="575">
      <c r="D575" s="67"/>
      <c r="K575" s="68"/>
    </row>
    <row r="576">
      <c r="D576" s="67"/>
      <c r="K576" s="68"/>
    </row>
    <row r="577">
      <c r="D577" s="67"/>
      <c r="K577" s="68"/>
    </row>
    <row r="578">
      <c r="D578" s="67"/>
      <c r="K578" s="68"/>
    </row>
    <row r="579">
      <c r="D579" s="67"/>
      <c r="K579" s="68"/>
    </row>
    <row r="580">
      <c r="D580" s="67"/>
      <c r="K580" s="68"/>
    </row>
    <row r="581">
      <c r="D581" s="67"/>
      <c r="K581" s="68"/>
    </row>
    <row r="582">
      <c r="D582" s="67"/>
      <c r="K582" s="68"/>
    </row>
    <row r="583">
      <c r="D583" s="67"/>
      <c r="K583" s="68"/>
    </row>
    <row r="584">
      <c r="D584" s="67"/>
      <c r="K584" s="68"/>
    </row>
    <row r="585">
      <c r="D585" s="67"/>
      <c r="K585" s="68"/>
    </row>
    <row r="586">
      <c r="D586" s="67"/>
      <c r="K586" s="68"/>
    </row>
    <row r="587">
      <c r="D587" s="67"/>
      <c r="K587" s="68"/>
    </row>
    <row r="588">
      <c r="D588" s="67"/>
      <c r="K588" s="68"/>
    </row>
    <row r="589">
      <c r="D589" s="67"/>
      <c r="K589" s="68"/>
    </row>
    <row r="590">
      <c r="D590" s="67"/>
      <c r="K590" s="68"/>
    </row>
    <row r="591">
      <c r="D591" s="67"/>
      <c r="K591" s="68"/>
    </row>
    <row r="592">
      <c r="D592" s="67"/>
      <c r="K592" s="68"/>
    </row>
    <row r="593">
      <c r="D593" s="67"/>
      <c r="K593" s="68"/>
    </row>
    <row r="594">
      <c r="D594" s="67"/>
      <c r="K594" s="68"/>
    </row>
    <row r="595">
      <c r="D595" s="67"/>
      <c r="K595" s="68"/>
    </row>
    <row r="596">
      <c r="D596" s="67"/>
      <c r="K596" s="68"/>
    </row>
    <row r="597">
      <c r="D597" s="67"/>
      <c r="K597" s="68"/>
    </row>
    <row r="598">
      <c r="D598" s="67"/>
      <c r="K598" s="68"/>
    </row>
    <row r="599">
      <c r="D599" s="67"/>
      <c r="K599" s="68"/>
    </row>
    <row r="600">
      <c r="D600" s="67"/>
      <c r="K600" s="68"/>
    </row>
    <row r="601">
      <c r="D601" s="67"/>
      <c r="K601" s="68"/>
    </row>
    <row r="602">
      <c r="D602" s="67"/>
      <c r="K602" s="68"/>
    </row>
    <row r="603">
      <c r="D603" s="67"/>
      <c r="K603" s="68"/>
    </row>
    <row r="604">
      <c r="D604" s="67"/>
      <c r="K604" s="68"/>
    </row>
    <row r="605">
      <c r="D605" s="67"/>
      <c r="K605" s="68"/>
    </row>
    <row r="606">
      <c r="D606" s="67"/>
      <c r="K606" s="68"/>
    </row>
    <row r="607">
      <c r="D607" s="67"/>
      <c r="K607" s="68"/>
    </row>
    <row r="608">
      <c r="D608" s="67"/>
      <c r="K608" s="68"/>
    </row>
    <row r="609">
      <c r="D609" s="67"/>
      <c r="K609" s="68"/>
    </row>
    <row r="610">
      <c r="D610" s="67"/>
      <c r="K610" s="68"/>
    </row>
    <row r="611">
      <c r="D611" s="67"/>
      <c r="K611" s="68"/>
    </row>
    <row r="612">
      <c r="D612" s="67"/>
      <c r="K612" s="68"/>
    </row>
    <row r="613">
      <c r="D613" s="67"/>
      <c r="K613" s="68"/>
    </row>
    <row r="614">
      <c r="D614" s="67"/>
      <c r="K614" s="68"/>
    </row>
    <row r="615">
      <c r="D615" s="67"/>
      <c r="K615" s="68"/>
    </row>
    <row r="616">
      <c r="D616" s="67"/>
      <c r="K616" s="68"/>
    </row>
    <row r="617">
      <c r="D617" s="67"/>
      <c r="K617" s="68"/>
    </row>
    <row r="618">
      <c r="D618" s="67"/>
      <c r="K618" s="68"/>
    </row>
    <row r="619">
      <c r="D619" s="67"/>
      <c r="K619" s="68"/>
    </row>
    <row r="620">
      <c r="D620" s="67"/>
      <c r="K620" s="68"/>
    </row>
    <row r="621">
      <c r="D621" s="67"/>
      <c r="K621" s="68"/>
    </row>
    <row r="622">
      <c r="D622" s="67"/>
      <c r="K622" s="68"/>
    </row>
    <row r="623">
      <c r="D623" s="67"/>
      <c r="K623" s="68"/>
    </row>
    <row r="624">
      <c r="D624" s="67"/>
      <c r="K624" s="68"/>
    </row>
    <row r="625">
      <c r="D625" s="67"/>
      <c r="K625" s="68"/>
    </row>
    <row r="626">
      <c r="D626" s="67"/>
      <c r="K626" s="68"/>
    </row>
    <row r="627">
      <c r="D627" s="67"/>
      <c r="K627" s="68"/>
    </row>
    <row r="628">
      <c r="D628" s="67"/>
      <c r="K628" s="68"/>
    </row>
    <row r="629">
      <c r="D629" s="67"/>
      <c r="K629" s="68"/>
    </row>
    <row r="630">
      <c r="D630" s="67"/>
      <c r="K630" s="68"/>
    </row>
    <row r="631">
      <c r="D631" s="67"/>
      <c r="K631" s="68"/>
    </row>
    <row r="632">
      <c r="D632" s="67"/>
      <c r="K632" s="68"/>
    </row>
    <row r="633">
      <c r="D633" s="67"/>
      <c r="K633" s="68"/>
    </row>
    <row r="634">
      <c r="D634" s="67"/>
      <c r="K634" s="68"/>
    </row>
    <row r="635">
      <c r="D635" s="67"/>
      <c r="K635" s="68"/>
    </row>
    <row r="636">
      <c r="D636" s="67"/>
      <c r="K636" s="68"/>
    </row>
    <row r="637">
      <c r="D637" s="67"/>
      <c r="K637" s="68"/>
    </row>
    <row r="638">
      <c r="D638" s="67"/>
      <c r="K638" s="68"/>
    </row>
    <row r="639">
      <c r="D639" s="67"/>
      <c r="K639" s="68"/>
    </row>
    <row r="640">
      <c r="D640" s="67"/>
      <c r="K640" s="68"/>
    </row>
    <row r="641">
      <c r="D641" s="67"/>
      <c r="K641" s="68"/>
    </row>
    <row r="642">
      <c r="D642" s="67"/>
      <c r="K642" s="68"/>
    </row>
    <row r="643">
      <c r="D643" s="67"/>
      <c r="K643" s="68"/>
    </row>
    <row r="644">
      <c r="D644" s="67"/>
      <c r="K644" s="68"/>
    </row>
    <row r="645">
      <c r="D645" s="67"/>
      <c r="K645" s="68"/>
    </row>
    <row r="646">
      <c r="D646" s="67"/>
      <c r="K646" s="68"/>
    </row>
    <row r="647">
      <c r="D647" s="67"/>
      <c r="K647" s="68"/>
    </row>
    <row r="648">
      <c r="D648" s="67"/>
      <c r="K648" s="68"/>
    </row>
    <row r="649">
      <c r="D649" s="67"/>
      <c r="K649" s="68"/>
    </row>
    <row r="650">
      <c r="D650" s="67"/>
      <c r="K650" s="68"/>
    </row>
    <row r="651">
      <c r="D651" s="67"/>
      <c r="K651" s="68"/>
    </row>
    <row r="652">
      <c r="D652" s="67"/>
      <c r="K652" s="68"/>
    </row>
    <row r="653">
      <c r="D653" s="67"/>
      <c r="K653" s="68"/>
    </row>
    <row r="654">
      <c r="D654" s="67"/>
      <c r="K654" s="68"/>
    </row>
    <row r="655">
      <c r="D655" s="67"/>
      <c r="K655" s="68"/>
    </row>
    <row r="656">
      <c r="D656" s="67"/>
      <c r="K656" s="68"/>
    </row>
    <row r="657">
      <c r="D657" s="67"/>
      <c r="K657" s="68"/>
    </row>
    <row r="658">
      <c r="D658" s="67"/>
      <c r="K658" s="68"/>
    </row>
    <row r="659">
      <c r="D659" s="67"/>
      <c r="K659" s="68"/>
    </row>
    <row r="660">
      <c r="D660" s="67"/>
      <c r="K660" s="68"/>
    </row>
    <row r="661">
      <c r="D661" s="67"/>
      <c r="K661" s="68"/>
    </row>
    <row r="662">
      <c r="D662" s="67"/>
      <c r="K662" s="68"/>
    </row>
    <row r="663">
      <c r="D663" s="67"/>
      <c r="K663" s="68"/>
    </row>
    <row r="664">
      <c r="D664" s="67"/>
      <c r="K664" s="68"/>
    </row>
    <row r="665">
      <c r="D665" s="67"/>
      <c r="K665" s="68"/>
    </row>
    <row r="666">
      <c r="D666" s="67"/>
      <c r="K666" s="68"/>
    </row>
    <row r="667">
      <c r="D667" s="67"/>
      <c r="K667" s="68"/>
    </row>
    <row r="668">
      <c r="D668" s="67"/>
      <c r="K668" s="68"/>
    </row>
    <row r="669">
      <c r="D669" s="67"/>
      <c r="K669" s="68"/>
    </row>
    <row r="670">
      <c r="D670" s="67"/>
      <c r="K670" s="68"/>
    </row>
    <row r="671">
      <c r="D671" s="67"/>
      <c r="K671" s="68"/>
    </row>
    <row r="672">
      <c r="D672" s="67"/>
      <c r="K672" s="68"/>
    </row>
    <row r="673">
      <c r="D673" s="67"/>
      <c r="K673" s="68"/>
    </row>
    <row r="674">
      <c r="D674" s="67"/>
      <c r="K674" s="68"/>
    </row>
    <row r="675">
      <c r="D675" s="67"/>
      <c r="K675" s="68"/>
    </row>
    <row r="676">
      <c r="D676" s="67"/>
      <c r="K676" s="68"/>
    </row>
    <row r="677">
      <c r="D677" s="67"/>
      <c r="K677" s="68"/>
    </row>
    <row r="678">
      <c r="D678" s="67"/>
      <c r="K678" s="68"/>
    </row>
    <row r="679">
      <c r="D679" s="67"/>
      <c r="K679" s="68"/>
    </row>
    <row r="680">
      <c r="D680" s="67"/>
      <c r="K680" s="68"/>
    </row>
    <row r="681">
      <c r="D681" s="67"/>
      <c r="K681" s="68"/>
    </row>
    <row r="682">
      <c r="D682" s="67"/>
      <c r="K682" s="68"/>
    </row>
    <row r="683">
      <c r="D683" s="67"/>
      <c r="K683" s="68"/>
    </row>
    <row r="684">
      <c r="D684" s="67"/>
      <c r="K684" s="68"/>
    </row>
    <row r="685">
      <c r="D685" s="67"/>
      <c r="K685" s="68"/>
    </row>
    <row r="686">
      <c r="D686" s="67"/>
      <c r="K686" s="68"/>
    </row>
    <row r="687">
      <c r="D687" s="67"/>
      <c r="K687" s="68"/>
    </row>
    <row r="688">
      <c r="D688" s="67"/>
      <c r="K688" s="68"/>
    </row>
    <row r="689">
      <c r="D689" s="67"/>
      <c r="K689" s="68"/>
    </row>
    <row r="690">
      <c r="D690" s="67"/>
      <c r="K690" s="68"/>
    </row>
    <row r="691">
      <c r="D691" s="67"/>
      <c r="K691" s="68"/>
    </row>
    <row r="692">
      <c r="D692" s="67"/>
      <c r="K692" s="68"/>
    </row>
    <row r="693">
      <c r="D693" s="67"/>
      <c r="K693" s="68"/>
    </row>
    <row r="694">
      <c r="D694" s="67"/>
      <c r="K694" s="68"/>
    </row>
    <row r="695">
      <c r="D695" s="67"/>
      <c r="K695" s="68"/>
    </row>
    <row r="696">
      <c r="D696" s="67"/>
      <c r="K696" s="68"/>
    </row>
    <row r="697">
      <c r="D697" s="67"/>
      <c r="K697" s="68"/>
    </row>
    <row r="698">
      <c r="D698" s="67"/>
      <c r="K698" s="68"/>
    </row>
    <row r="699">
      <c r="D699" s="67"/>
      <c r="K699" s="68"/>
    </row>
    <row r="700">
      <c r="D700" s="67"/>
      <c r="K700" s="68"/>
    </row>
    <row r="701">
      <c r="D701" s="67"/>
      <c r="K701" s="68"/>
    </row>
    <row r="702">
      <c r="D702" s="67"/>
      <c r="K702" s="68"/>
    </row>
    <row r="703">
      <c r="D703" s="67"/>
      <c r="K703" s="68"/>
    </row>
    <row r="704">
      <c r="D704" s="67"/>
      <c r="K704" s="68"/>
    </row>
    <row r="705">
      <c r="D705" s="67"/>
      <c r="K705" s="68"/>
    </row>
    <row r="706">
      <c r="D706" s="67"/>
      <c r="K706" s="68"/>
    </row>
    <row r="707">
      <c r="D707" s="67"/>
      <c r="K707" s="68"/>
    </row>
    <row r="708">
      <c r="D708" s="67"/>
      <c r="K708" s="68"/>
    </row>
    <row r="709">
      <c r="D709" s="67"/>
      <c r="K709" s="68"/>
    </row>
    <row r="710">
      <c r="D710" s="67"/>
      <c r="K710" s="68"/>
    </row>
    <row r="711">
      <c r="D711" s="67"/>
      <c r="K711" s="68"/>
    </row>
    <row r="712">
      <c r="D712" s="67"/>
      <c r="K712" s="68"/>
    </row>
    <row r="713">
      <c r="D713" s="67"/>
      <c r="K713" s="68"/>
    </row>
    <row r="714">
      <c r="D714" s="67"/>
      <c r="K714" s="68"/>
    </row>
    <row r="715">
      <c r="D715" s="67"/>
      <c r="K715" s="68"/>
    </row>
    <row r="716">
      <c r="D716" s="67"/>
      <c r="K716" s="68"/>
    </row>
    <row r="717">
      <c r="D717" s="67"/>
      <c r="K717" s="68"/>
    </row>
    <row r="718">
      <c r="D718" s="67"/>
      <c r="K718" s="68"/>
    </row>
    <row r="719">
      <c r="D719" s="67"/>
      <c r="K719" s="68"/>
    </row>
    <row r="720">
      <c r="D720" s="67"/>
      <c r="K720" s="68"/>
    </row>
    <row r="721">
      <c r="D721" s="67"/>
      <c r="K721" s="68"/>
    </row>
    <row r="722">
      <c r="D722" s="67"/>
      <c r="K722" s="68"/>
    </row>
    <row r="723">
      <c r="D723" s="67"/>
      <c r="K723" s="68"/>
    </row>
    <row r="724">
      <c r="D724" s="67"/>
      <c r="K724" s="68"/>
    </row>
    <row r="725">
      <c r="D725" s="67"/>
      <c r="K725" s="68"/>
    </row>
    <row r="726">
      <c r="D726" s="67"/>
      <c r="K726" s="68"/>
    </row>
    <row r="727">
      <c r="D727" s="67"/>
      <c r="K727" s="68"/>
    </row>
    <row r="728">
      <c r="D728" s="67"/>
      <c r="K728" s="68"/>
    </row>
    <row r="729">
      <c r="D729" s="67"/>
      <c r="K729" s="68"/>
    </row>
    <row r="730">
      <c r="D730" s="67"/>
      <c r="K730" s="68"/>
    </row>
    <row r="731">
      <c r="D731" s="67"/>
      <c r="K731" s="68"/>
    </row>
    <row r="732">
      <c r="D732" s="67"/>
      <c r="K732" s="68"/>
    </row>
    <row r="733">
      <c r="D733" s="67"/>
      <c r="K733" s="68"/>
    </row>
    <row r="734">
      <c r="D734" s="67"/>
      <c r="K734" s="68"/>
    </row>
    <row r="735">
      <c r="D735" s="67"/>
      <c r="K735" s="68"/>
    </row>
    <row r="736">
      <c r="D736" s="67"/>
      <c r="K736" s="68"/>
    </row>
    <row r="737">
      <c r="D737" s="67"/>
      <c r="K737" s="68"/>
    </row>
    <row r="738">
      <c r="D738" s="67"/>
      <c r="K738" s="68"/>
    </row>
    <row r="739">
      <c r="D739" s="67"/>
      <c r="K739" s="68"/>
    </row>
    <row r="740">
      <c r="D740" s="67"/>
      <c r="K740" s="68"/>
    </row>
    <row r="741">
      <c r="D741" s="67"/>
      <c r="K741" s="68"/>
    </row>
    <row r="742">
      <c r="D742" s="67"/>
      <c r="K742" s="68"/>
    </row>
    <row r="743">
      <c r="D743" s="67"/>
      <c r="K743" s="68"/>
    </row>
    <row r="744">
      <c r="D744" s="67"/>
      <c r="K744" s="68"/>
    </row>
    <row r="745">
      <c r="D745" s="67"/>
      <c r="K745" s="68"/>
    </row>
    <row r="746">
      <c r="D746" s="67"/>
      <c r="K746" s="68"/>
    </row>
    <row r="747">
      <c r="D747" s="67"/>
      <c r="K747" s="68"/>
    </row>
    <row r="748">
      <c r="D748" s="67"/>
      <c r="K748" s="68"/>
    </row>
    <row r="749">
      <c r="D749" s="67"/>
      <c r="K749" s="68"/>
    </row>
    <row r="750">
      <c r="D750" s="67"/>
      <c r="K750" s="68"/>
    </row>
    <row r="751">
      <c r="D751" s="67"/>
      <c r="K751" s="68"/>
    </row>
    <row r="752">
      <c r="D752" s="67"/>
      <c r="K752" s="68"/>
    </row>
    <row r="753">
      <c r="D753" s="67"/>
      <c r="K753" s="68"/>
    </row>
    <row r="754">
      <c r="D754" s="67"/>
      <c r="K754" s="68"/>
    </row>
    <row r="755">
      <c r="D755" s="67"/>
      <c r="K755" s="68"/>
    </row>
    <row r="756">
      <c r="D756" s="67"/>
      <c r="K756" s="68"/>
    </row>
    <row r="757">
      <c r="D757" s="67"/>
      <c r="K757" s="68"/>
    </row>
    <row r="758">
      <c r="D758" s="67"/>
      <c r="K758" s="68"/>
    </row>
    <row r="759">
      <c r="D759" s="67"/>
      <c r="K759" s="68"/>
    </row>
    <row r="760">
      <c r="D760" s="67"/>
      <c r="K760" s="68"/>
    </row>
    <row r="761">
      <c r="D761" s="67"/>
      <c r="K761" s="68"/>
    </row>
    <row r="762">
      <c r="D762" s="67"/>
      <c r="K762" s="68"/>
    </row>
    <row r="763">
      <c r="D763" s="67"/>
      <c r="K763" s="68"/>
    </row>
    <row r="764">
      <c r="D764" s="67"/>
      <c r="K764" s="68"/>
    </row>
    <row r="765">
      <c r="D765" s="67"/>
      <c r="K765" s="68"/>
    </row>
    <row r="766">
      <c r="D766" s="67"/>
      <c r="K766" s="68"/>
    </row>
    <row r="767">
      <c r="D767" s="67"/>
      <c r="K767" s="68"/>
    </row>
    <row r="768">
      <c r="D768" s="67"/>
      <c r="K768" s="68"/>
    </row>
    <row r="769">
      <c r="D769" s="67"/>
      <c r="K769" s="68"/>
    </row>
    <row r="770">
      <c r="D770" s="67"/>
      <c r="K770" s="68"/>
    </row>
    <row r="771">
      <c r="D771" s="67"/>
      <c r="K771" s="68"/>
    </row>
    <row r="772">
      <c r="D772" s="67"/>
      <c r="K772" s="68"/>
    </row>
    <row r="773">
      <c r="D773" s="67"/>
      <c r="K773" s="68"/>
    </row>
    <row r="774">
      <c r="D774" s="67"/>
      <c r="K774" s="68"/>
    </row>
    <row r="775">
      <c r="D775" s="67"/>
      <c r="K775" s="68"/>
    </row>
    <row r="776">
      <c r="D776" s="67"/>
      <c r="K776" s="68"/>
    </row>
    <row r="777">
      <c r="D777" s="67"/>
      <c r="K777" s="68"/>
    </row>
    <row r="778">
      <c r="D778" s="67"/>
      <c r="K778" s="68"/>
    </row>
    <row r="779">
      <c r="D779" s="67"/>
      <c r="K779" s="68"/>
    </row>
    <row r="780">
      <c r="D780" s="67"/>
      <c r="K780" s="68"/>
    </row>
    <row r="781">
      <c r="D781" s="67"/>
      <c r="K781" s="68"/>
    </row>
    <row r="782">
      <c r="D782" s="67"/>
      <c r="K782" s="68"/>
    </row>
    <row r="783">
      <c r="D783" s="67"/>
      <c r="K783" s="68"/>
    </row>
    <row r="784">
      <c r="D784" s="67"/>
      <c r="K784" s="68"/>
    </row>
    <row r="785">
      <c r="D785" s="67"/>
      <c r="K785" s="68"/>
    </row>
    <row r="786">
      <c r="D786" s="67"/>
      <c r="K786" s="68"/>
    </row>
    <row r="787">
      <c r="D787" s="67"/>
      <c r="K787" s="68"/>
    </row>
    <row r="788">
      <c r="D788" s="67"/>
      <c r="K788" s="68"/>
    </row>
    <row r="789">
      <c r="D789" s="67"/>
      <c r="K789" s="68"/>
    </row>
    <row r="790">
      <c r="D790" s="67"/>
      <c r="K790" s="68"/>
    </row>
    <row r="791">
      <c r="D791" s="67"/>
      <c r="K791" s="68"/>
    </row>
    <row r="792">
      <c r="D792" s="67"/>
      <c r="K792" s="68"/>
    </row>
    <row r="793">
      <c r="D793" s="67"/>
      <c r="K793" s="68"/>
    </row>
    <row r="794">
      <c r="D794" s="67"/>
      <c r="K794" s="68"/>
    </row>
    <row r="795">
      <c r="D795" s="67"/>
      <c r="K795" s="68"/>
    </row>
    <row r="796">
      <c r="D796" s="67"/>
      <c r="K796" s="68"/>
    </row>
    <row r="797">
      <c r="D797" s="67"/>
      <c r="K797" s="68"/>
    </row>
    <row r="798">
      <c r="D798" s="67"/>
      <c r="K798" s="68"/>
    </row>
    <row r="799">
      <c r="D799" s="67"/>
      <c r="K799" s="68"/>
    </row>
    <row r="800">
      <c r="D800" s="67"/>
      <c r="K800" s="68"/>
    </row>
    <row r="801">
      <c r="D801" s="67"/>
      <c r="K801" s="68"/>
    </row>
    <row r="802">
      <c r="D802" s="67"/>
      <c r="K802" s="68"/>
    </row>
    <row r="803">
      <c r="D803" s="67"/>
      <c r="K803" s="68"/>
    </row>
    <row r="804">
      <c r="D804" s="67"/>
      <c r="K804" s="68"/>
    </row>
    <row r="805">
      <c r="D805" s="67"/>
      <c r="K805" s="68"/>
    </row>
    <row r="806">
      <c r="D806" s="67"/>
      <c r="K806" s="68"/>
    </row>
    <row r="807">
      <c r="D807" s="67"/>
      <c r="K807" s="68"/>
    </row>
    <row r="808">
      <c r="D808" s="67"/>
      <c r="K808" s="68"/>
    </row>
    <row r="809">
      <c r="D809" s="67"/>
      <c r="K809" s="68"/>
    </row>
    <row r="810">
      <c r="D810" s="67"/>
      <c r="K810" s="68"/>
    </row>
    <row r="811">
      <c r="D811" s="67"/>
      <c r="K811" s="68"/>
    </row>
    <row r="812">
      <c r="D812" s="67"/>
      <c r="K812" s="68"/>
    </row>
    <row r="813">
      <c r="D813" s="67"/>
      <c r="K813" s="68"/>
    </row>
    <row r="814">
      <c r="D814" s="67"/>
      <c r="K814" s="68"/>
    </row>
    <row r="815">
      <c r="D815" s="67"/>
      <c r="K815" s="68"/>
    </row>
    <row r="816">
      <c r="D816" s="67"/>
      <c r="K816" s="68"/>
    </row>
    <row r="817">
      <c r="D817" s="67"/>
      <c r="K817" s="68"/>
    </row>
    <row r="818">
      <c r="D818" s="67"/>
      <c r="K818" s="68"/>
    </row>
    <row r="819">
      <c r="D819" s="67"/>
      <c r="K819" s="68"/>
    </row>
    <row r="820">
      <c r="D820" s="67"/>
      <c r="K820" s="68"/>
    </row>
    <row r="821">
      <c r="D821" s="67"/>
      <c r="K821" s="68"/>
    </row>
    <row r="822">
      <c r="D822" s="67"/>
      <c r="K822" s="68"/>
    </row>
    <row r="823">
      <c r="D823" s="67"/>
      <c r="K823" s="68"/>
    </row>
    <row r="824">
      <c r="D824" s="67"/>
      <c r="K824" s="68"/>
    </row>
    <row r="825">
      <c r="D825" s="67"/>
      <c r="K825" s="68"/>
    </row>
    <row r="826">
      <c r="D826" s="67"/>
      <c r="K826" s="68"/>
    </row>
    <row r="827">
      <c r="D827" s="67"/>
      <c r="K827" s="68"/>
    </row>
    <row r="828">
      <c r="D828" s="67"/>
      <c r="K828" s="68"/>
    </row>
    <row r="829">
      <c r="D829" s="67"/>
      <c r="K829" s="68"/>
    </row>
    <row r="830">
      <c r="D830" s="67"/>
      <c r="K830" s="68"/>
    </row>
    <row r="831">
      <c r="D831" s="67"/>
      <c r="K831" s="68"/>
    </row>
    <row r="832">
      <c r="D832" s="67"/>
      <c r="K832" s="68"/>
    </row>
    <row r="833">
      <c r="D833" s="67"/>
      <c r="K833" s="68"/>
    </row>
    <row r="834">
      <c r="D834" s="67"/>
      <c r="K834" s="68"/>
    </row>
    <row r="835">
      <c r="D835" s="67"/>
      <c r="K835" s="68"/>
    </row>
    <row r="836">
      <c r="D836" s="67"/>
      <c r="K836" s="68"/>
    </row>
    <row r="837">
      <c r="D837" s="67"/>
      <c r="K837" s="68"/>
    </row>
    <row r="838">
      <c r="D838" s="67"/>
      <c r="K838" s="68"/>
    </row>
    <row r="839">
      <c r="D839" s="67"/>
      <c r="K839" s="68"/>
    </row>
    <row r="840">
      <c r="D840" s="67"/>
      <c r="K840" s="68"/>
    </row>
    <row r="841">
      <c r="D841" s="67"/>
      <c r="K841" s="68"/>
    </row>
    <row r="842">
      <c r="D842" s="67"/>
      <c r="K842" s="68"/>
    </row>
    <row r="843">
      <c r="D843" s="67"/>
      <c r="K843" s="68"/>
    </row>
    <row r="844">
      <c r="D844" s="67"/>
      <c r="K844" s="68"/>
    </row>
    <row r="845">
      <c r="D845" s="67"/>
      <c r="K845" s="68"/>
    </row>
    <row r="846">
      <c r="D846" s="67"/>
      <c r="K846" s="68"/>
    </row>
    <row r="847">
      <c r="D847" s="67"/>
      <c r="K847" s="68"/>
    </row>
    <row r="848">
      <c r="D848" s="67"/>
      <c r="K848" s="68"/>
    </row>
    <row r="849">
      <c r="D849" s="67"/>
      <c r="K849" s="68"/>
    </row>
    <row r="850">
      <c r="D850" s="67"/>
      <c r="K850" s="68"/>
    </row>
    <row r="851">
      <c r="D851" s="67"/>
      <c r="K851" s="68"/>
    </row>
    <row r="852">
      <c r="D852" s="67"/>
      <c r="K852" s="68"/>
    </row>
    <row r="853">
      <c r="D853" s="67"/>
      <c r="K853" s="68"/>
    </row>
    <row r="854">
      <c r="D854" s="67"/>
      <c r="K854" s="68"/>
    </row>
    <row r="855">
      <c r="D855" s="67"/>
      <c r="K855" s="68"/>
    </row>
    <row r="856">
      <c r="D856" s="67"/>
      <c r="K856" s="68"/>
    </row>
    <row r="857">
      <c r="D857" s="67"/>
      <c r="K857" s="68"/>
    </row>
    <row r="858">
      <c r="D858" s="67"/>
      <c r="K858" s="68"/>
    </row>
    <row r="859">
      <c r="D859" s="67"/>
      <c r="K859" s="68"/>
    </row>
    <row r="860">
      <c r="D860" s="67"/>
      <c r="K860" s="68"/>
    </row>
    <row r="861">
      <c r="D861" s="67"/>
      <c r="K861" s="68"/>
    </row>
    <row r="862">
      <c r="D862" s="67"/>
      <c r="K862" s="68"/>
    </row>
    <row r="863">
      <c r="D863" s="67"/>
      <c r="K863" s="68"/>
    </row>
    <row r="864">
      <c r="D864" s="67"/>
      <c r="K864" s="68"/>
    </row>
    <row r="865">
      <c r="D865" s="67"/>
      <c r="K865" s="68"/>
    </row>
    <row r="866">
      <c r="D866" s="67"/>
      <c r="K866" s="68"/>
    </row>
    <row r="867">
      <c r="D867" s="67"/>
      <c r="K867" s="68"/>
    </row>
    <row r="868">
      <c r="D868" s="67"/>
      <c r="K868" s="68"/>
    </row>
    <row r="869">
      <c r="D869" s="67"/>
      <c r="K869" s="68"/>
    </row>
    <row r="870">
      <c r="D870" s="67"/>
      <c r="K870" s="68"/>
    </row>
    <row r="871">
      <c r="D871" s="67"/>
      <c r="K871" s="68"/>
    </row>
    <row r="872">
      <c r="D872" s="67"/>
      <c r="K872" s="68"/>
    </row>
    <row r="873">
      <c r="D873" s="67"/>
      <c r="K873" s="68"/>
    </row>
    <row r="874">
      <c r="D874" s="67"/>
      <c r="K874" s="68"/>
    </row>
    <row r="875">
      <c r="D875" s="67"/>
      <c r="K875" s="68"/>
    </row>
    <row r="876">
      <c r="D876" s="67"/>
      <c r="K876" s="68"/>
    </row>
    <row r="877">
      <c r="D877" s="67"/>
      <c r="K877" s="68"/>
    </row>
    <row r="878">
      <c r="D878" s="67"/>
      <c r="K878" s="68"/>
    </row>
    <row r="879">
      <c r="D879" s="67"/>
      <c r="K879" s="68"/>
    </row>
    <row r="880">
      <c r="D880" s="67"/>
      <c r="K880" s="68"/>
    </row>
    <row r="881">
      <c r="D881" s="67"/>
      <c r="K881" s="68"/>
    </row>
    <row r="882">
      <c r="D882" s="67"/>
      <c r="K882" s="68"/>
    </row>
    <row r="883">
      <c r="D883" s="67"/>
      <c r="K883" s="68"/>
    </row>
    <row r="884">
      <c r="D884" s="67"/>
      <c r="K884" s="68"/>
    </row>
    <row r="885">
      <c r="D885" s="67"/>
      <c r="K885" s="68"/>
    </row>
    <row r="886">
      <c r="D886" s="67"/>
      <c r="K886" s="68"/>
    </row>
    <row r="887">
      <c r="D887" s="67"/>
      <c r="K887" s="68"/>
    </row>
    <row r="888">
      <c r="D888" s="67"/>
      <c r="K888" s="68"/>
    </row>
    <row r="889">
      <c r="D889" s="67"/>
      <c r="K889" s="68"/>
    </row>
    <row r="890">
      <c r="D890" s="67"/>
      <c r="K890" s="68"/>
    </row>
    <row r="891">
      <c r="D891" s="67"/>
      <c r="K891" s="68"/>
    </row>
    <row r="892">
      <c r="D892" s="67"/>
      <c r="K892" s="68"/>
    </row>
    <row r="893">
      <c r="D893" s="67"/>
      <c r="K893" s="68"/>
    </row>
    <row r="894">
      <c r="D894" s="67"/>
      <c r="K894" s="68"/>
    </row>
    <row r="895">
      <c r="D895" s="67"/>
      <c r="K895" s="68"/>
    </row>
    <row r="896">
      <c r="D896" s="67"/>
      <c r="K896" s="68"/>
    </row>
    <row r="897">
      <c r="D897" s="67"/>
      <c r="K897" s="68"/>
    </row>
    <row r="898">
      <c r="D898" s="67"/>
      <c r="K898" s="68"/>
    </row>
    <row r="899">
      <c r="D899" s="67"/>
      <c r="K899" s="68"/>
    </row>
    <row r="900">
      <c r="D900" s="67"/>
      <c r="K900" s="68"/>
    </row>
    <row r="901">
      <c r="D901" s="67"/>
      <c r="K901" s="68"/>
    </row>
    <row r="902">
      <c r="D902" s="67"/>
      <c r="K902" s="68"/>
    </row>
    <row r="903">
      <c r="D903" s="67"/>
      <c r="K903" s="68"/>
    </row>
    <row r="904">
      <c r="D904" s="67"/>
      <c r="K904" s="68"/>
    </row>
    <row r="905">
      <c r="D905" s="67"/>
      <c r="K905" s="68"/>
    </row>
    <row r="906">
      <c r="D906" s="67"/>
      <c r="K906" s="68"/>
    </row>
    <row r="907">
      <c r="D907" s="67"/>
      <c r="K907" s="68"/>
    </row>
    <row r="908">
      <c r="D908" s="67"/>
      <c r="K908" s="68"/>
    </row>
    <row r="909">
      <c r="D909" s="67"/>
      <c r="K909" s="68"/>
    </row>
    <row r="910">
      <c r="D910" s="67"/>
      <c r="K910" s="68"/>
    </row>
    <row r="911">
      <c r="D911" s="67"/>
      <c r="K911" s="68"/>
    </row>
    <row r="912">
      <c r="D912" s="67"/>
      <c r="K912" s="68"/>
    </row>
    <row r="913">
      <c r="D913" s="67"/>
      <c r="K913" s="68"/>
    </row>
    <row r="914">
      <c r="D914" s="67"/>
      <c r="K914" s="68"/>
    </row>
    <row r="915">
      <c r="D915" s="67"/>
      <c r="K915" s="68"/>
    </row>
    <row r="916">
      <c r="D916" s="67"/>
      <c r="K916" s="68"/>
    </row>
    <row r="917">
      <c r="D917" s="67"/>
      <c r="K917" s="68"/>
    </row>
    <row r="918">
      <c r="D918" s="67"/>
      <c r="K918" s="68"/>
    </row>
    <row r="919">
      <c r="D919" s="67"/>
      <c r="K919" s="68"/>
    </row>
    <row r="920">
      <c r="D920" s="67"/>
      <c r="K920" s="68"/>
    </row>
    <row r="921">
      <c r="D921" s="67"/>
      <c r="K921" s="68"/>
    </row>
    <row r="922">
      <c r="D922" s="67"/>
      <c r="K922" s="68"/>
    </row>
    <row r="923">
      <c r="D923" s="67"/>
      <c r="K923" s="68"/>
    </row>
    <row r="924">
      <c r="D924" s="67"/>
      <c r="K924" s="68"/>
    </row>
    <row r="925">
      <c r="D925" s="67"/>
      <c r="K925" s="68"/>
    </row>
    <row r="926">
      <c r="D926" s="67"/>
      <c r="K926" s="68"/>
    </row>
    <row r="927">
      <c r="D927" s="67"/>
      <c r="K927" s="68"/>
    </row>
    <row r="928">
      <c r="D928" s="67"/>
      <c r="K928" s="68"/>
    </row>
    <row r="929">
      <c r="D929" s="67"/>
      <c r="K929" s="68"/>
    </row>
    <row r="930">
      <c r="D930" s="67"/>
      <c r="K930" s="68"/>
    </row>
    <row r="931">
      <c r="D931" s="67"/>
      <c r="K931" s="68"/>
    </row>
    <row r="932">
      <c r="D932" s="67"/>
      <c r="K932" s="68"/>
    </row>
    <row r="933">
      <c r="D933" s="67"/>
      <c r="K933" s="68"/>
    </row>
    <row r="934">
      <c r="D934" s="67"/>
      <c r="K934" s="68"/>
    </row>
    <row r="935">
      <c r="D935" s="67"/>
      <c r="K935" s="68"/>
    </row>
    <row r="936">
      <c r="D936" s="67"/>
      <c r="K936" s="68"/>
    </row>
    <row r="937">
      <c r="D937" s="67"/>
      <c r="K937" s="68"/>
    </row>
    <row r="938">
      <c r="D938" s="67"/>
      <c r="K938" s="68"/>
    </row>
    <row r="939">
      <c r="D939" s="67"/>
      <c r="K939" s="68"/>
    </row>
    <row r="940">
      <c r="D940" s="67"/>
      <c r="K940" s="68"/>
    </row>
    <row r="941">
      <c r="D941" s="67"/>
      <c r="K941" s="68"/>
    </row>
    <row r="942">
      <c r="D942" s="67"/>
      <c r="K942" s="68"/>
    </row>
    <row r="943">
      <c r="D943" s="67"/>
      <c r="K943" s="68"/>
    </row>
    <row r="944">
      <c r="D944" s="67"/>
      <c r="K944" s="68"/>
    </row>
    <row r="945">
      <c r="D945" s="67"/>
      <c r="K945" s="68"/>
    </row>
    <row r="946">
      <c r="D946" s="67"/>
      <c r="K946" s="68"/>
    </row>
    <row r="947">
      <c r="D947" s="67"/>
      <c r="K947" s="68"/>
    </row>
    <row r="948">
      <c r="D948" s="67"/>
      <c r="K948" s="68"/>
    </row>
    <row r="949">
      <c r="D949" s="67"/>
      <c r="K949" s="68"/>
    </row>
    <row r="950">
      <c r="D950" s="67"/>
      <c r="K950" s="68"/>
    </row>
    <row r="951">
      <c r="D951" s="67"/>
      <c r="K951" s="68"/>
    </row>
    <row r="952">
      <c r="D952" s="67"/>
      <c r="K952" s="68"/>
    </row>
    <row r="953">
      <c r="D953" s="67"/>
      <c r="K953" s="68"/>
    </row>
    <row r="954">
      <c r="D954" s="67"/>
      <c r="K954" s="68"/>
    </row>
    <row r="955">
      <c r="D955" s="67"/>
      <c r="K955" s="68"/>
    </row>
    <row r="956">
      <c r="D956" s="67"/>
      <c r="K956" s="68"/>
    </row>
    <row r="957">
      <c r="D957" s="67"/>
      <c r="K957" s="68"/>
    </row>
    <row r="958">
      <c r="D958" s="67"/>
      <c r="K958" s="68"/>
    </row>
    <row r="959">
      <c r="D959" s="67"/>
      <c r="K959" s="68"/>
    </row>
    <row r="960">
      <c r="D960" s="67"/>
      <c r="K960" s="68"/>
    </row>
    <row r="961">
      <c r="D961" s="67"/>
      <c r="K961" s="68"/>
    </row>
    <row r="962">
      <c r="D962" s="67"/>
      <c r="K962" s="68"/>
    </row>
    <row r="963">
      <c r="D963" s="67"/>
      <c r="K963" s="68"/>
    </row>
    <row r="964">
      <c r="D964" s="67"/>
      <c r="K964" s="68"/>
    </row>
    <row r="965">
      <c r="D965" s="67"/>
      <c r="K965" s="68"/>
    </row>
    <row r="966">
      <c r="D966" s="67"/>
      <c r="K966" s="68"/>
    </row>
    <row r="967">
      <c r="D967" s="67"/>
      <c r="K967" s="68"/>
    </row>
    <row r="968">
      <c r="D968" s="67"/>
      <c r="K968" s="68"/>
    </row>
    <row r="969">
      <c r="D969" s="67"/>
      <c r="K969" s="68"/>
    </row>
    <row r="970">
      <c r="D970" s="67"/>
      <c r="K970" s="68"/>
    </row>
    <row r="971">
      <c r="D971" s="67"/>
      <c r="K971" s="68"/>
    </row>
    <row r="972">
      <c r="D972" s="67"/>
      <c r="K972" s="68"/>
    </row>
    <row r="973">
      <c r="D973" s="67"/>
      <c r="K973" s="68"/>
    </row>
    <row r="974">
      <c r="D974" s="67"/>
      <c r="K974" s="68"/>
    </row>
    <row r="975">
      <c r="D975" s="67"/>
      <c r="K975" s="68"/>
    </row>
    <row r="976">
      <c r="D976" s="67"/>
      <c r="K976" s="68"/>
    </row>
    <row r="977">
      <c r="D977" s="67"/>
      <c r="K977" s="68"/>
    </row>
    <row r="978">
      <c r="D978" s="67"/>
      <c r="K978" s="68"/>
    </row>
    <row r="979">
      <c r="D979" s="67"/>
      <c r="K979" s="68"/>
    </row>
    <row r="980">
      <c r="D980" s="67"/>
      <c r="K980" s="68"/>
    </row>
    <row r="981">
      <c r="D981" s="67"/>
      <c r="K981" s="68"/>
    </row>
    <row r="982">
      <c r="D982" s="67"/>
      <c r="K982" s="68"/>
    </row>
    <row r="983">
      <c r="D983" s="67"/>
      <c r="K983" s="68"/>
    </row>
    <row r="984">
      <c r="D984" s="67"/>
      <c r="K984" s="68"/>
    </row>
    <row r="985">
      <c r="D985" s="67"/>
      <c r="K985" s="68"/>
    </row>
    <row r="986">
      <c r="D986" s="67"/>
      <c r="K986" s="68"/>
    </row>
    <row r="987">
      <c r="D987" s="67"/>
      <c r="K987" s="68"/>
    </row>
    <row r="988">
      <c r="D988" s="67"/>
      <c r="K988" s="68"/>
    </row>
    <row r="989">
      <c r="D989" s="67"/>
      <c r="K989" s="68"/>
    </row>
    <row r="990">
      <c r="D990" s="67"/>
      <c r="K990" s="68"/>
    </row>
    <row r="991">
      <c r="D991" s="67"/>
      <c r="K991" s="68"/>
    </row>
    <row r="992">
      <c r="D992" s="67"/>
      <c r="K992" s="68"/>
    </row>
    <row r="993">
      <c r="D993" s="67"/>
      <c r="K993" s="68"/>
    </row>
    <row r="994">
      <c r="D994" s="67"/>
      <c r="K994" s="68"/>
    </row>
    <row r="995">
      <c r="D995" s="67"/>
      <c r="K995" s="68"/>
    </row>
    <row r="996">
      <c r="D996" s="67"/>
      <c r="K996" s="68"/>
    </row>
    <row r="997">
      <c r="D997" s="67"/>
      <c r="K997" s="68"/>
    </row>
    <row r="998">
      <c r="D998" s="67"/>
      <c r="K998" s="68"/>
    </row>
    <row r="999">
      <c r="D999" s="67"/>
      <c r="K999" s="68"/>
    </row>
    <row r="1000">
      <c r="D1000" s="67"/>
      <c r="K1000" s="68"/>
    </row>
    <row r="1001">
      <c r="D1001" s="67"/>
      <c r="K1001" s="68"/>
    </row>
    <row r="1002">
      <c r="D1002" s="67"/>
      <c r="K1002" s="68"/>
    </row>
    <row r="1003">
      <c r="D1003" s="67"/>
      <c r="K1003" s="68"/>
    </row>
    <row r="1004">
      <c r="D1004" s="67"/>
      <c r="K1004" s="68"/>
    </row>
    <row r="1005">
      <c r="D1005" s="67"/>
      <c r="K1005" s="68"/>
    </row>
    <row r="1006">
      <c r="D1006" s="67"/>
      <c r="K1006" s="68"/>
    </row>
    <row r="1007">
      <c r="D1007" s="67"/>
      <c r="K1007" s="68"/>
    </row>
    <row r="1008">
      <c r="D1008" s="67"/>
      <c r="K1008" s="68"/>
    </row>
    <row r="1009">
      <c r="D1009" s="67"/>
      <c r="K1009" s="68"/>
    </row>
    <row r="1010">
      <c r="D1010" s="67"/>
      <c r="K1010" s="68"/>
    </row>
    <row r="1011">
      <c r="D1011" s="67"/>
      <c r="K1011" s="68"/>
    </row>
    <row r="1012">
      <c r="D1012" s="67"/>
      <c r="K1012" s="68"/>
    </row>
    <row r="1013">
      <c r="D1013" s="67"/>
      <c r="K1013" s="68"/>
    </row>
    <row r="1014">
      <c r="D1014" s="67"/>
      <c r="K1014" s="68"/>
    </row>
    <row r="1015">
      <c r="D1015" s="67"/>
      <c r="K1015" s="68"/>
    </row>
    <row r="1016">
      <c r="D1016" s="67"/>
      <c r="K1016" s="68"/>
    </row>
    <row r="1017">
      <c r="D1017" s="67"/>
      <c r="K1017" s="68"/>
    </row>
    <row r="1018">
      <c r="D1018" s="67"/>
      <c r="K1018" s="68"/>
    </row>
    <row r="1019">
      <c r="D1019" s="67"/>
      <c r="K1019" s="68"/>
    </row>
    <row r="1020">
      <c r="D1020" s="67"/>
      <c r="K1020" s="68"/>
    </row>
    <row r="1021">
      <c r="D1021" s="67"/>
      <c r="K1021" s="68"/>
    </row>
    <row r="1022">
      <c r="D1022" s="67"/>
      <c r="K1022" s="68"/>
    </row>
    <row r="1023">
      <c r="D1023" s="67"/>
      <c r="K1023" s="68"/>
    </row>
    <row r="1024">
      <c r="D1024" s="67"/>
      <c r="K1024" s="68"/>
    </row>
    <row r="1025">
      <c r="D1025" s="67"/>
      <c r="K1025" s="68"/>
    </row>
    <row r="1026">
      <c r="D1026" s="67"/>
      <c r="K1026" s="68"/>
    </row>
    <row r="1027">
      <c r="D1027" s="67"/>
      <c r="K1027" s="68"/>
    </row>
    <row r="1028">
      <c r="D1028" s="67"/>
      <c r="K1028" s="68"/>
    </row>
    <row r="1029">
      <c r="D1029" s="67"/>
      <c r="K1029" s="68"/>
    </row>
    <row r="1030">
      <c r="D1030" s="67"/>
      <c r="K1030" s="68"/>
    </row>
    <row r="1031">
      <c r="D1031" s="67"/>
      <c r="K1031" s="68"/>
    </row>
    <row r="1032">
      <c r="D1032" s="67"/>
      <c r="K1032" s="68"/>
    </row>
    <row r="1033">
      <c r="D1033" s="67"/>
      <c r="K1033" s="68"/>
    </row>
    <row r="1034">
      <c r="D1034" s="67"/>
      <c r="K1034" s="68"/>
    </row>
    <row r="1035">
      <c r="D1035" s="67"/>
      <c r="K1035" s="68"/>
    </row>
    <row r="1036">
      <c r="D1036" s="67"/>
      <c r="K1036" s="68"/>
    </row>
    <row r="1037">
      <c r="D1037" s="67"/>
      <c r="K1037" s="68"/>
    </row>
    <row r="1038">
      <c r="D1038" s="67"/>
      <c r="K1038" s="68"/>
    </row>
    <row r="1039">
      <c r="D1039" s="67"/>
      <c r="K1039" s="68"/>
    </row>
    <row r="1040">
      <c r="D1040" s="67"/>
      <c r="K1040" s="68"/>
    </row>
    <row r="1041">
      <c r="D1041" s="67"/>
      <c r="K1041" s="68"/>
    </row>
    <row r="1042">
      <c r="D1042" s="67"/>
      <c r="K1042" s="68"/>
    </row>
    <row r="1043">
      <c r="D1043" s="67"/>
      <c r="K1043" s="68"/>
    </row>
    <row r="1044">
      <c r="D1044" s="67"/>
      <c r="K1044" s="68"/>
    </row>
    <row r="1045">
      <c r="D1045" s="67"/>
      <c r="K1045" s="68"/>
    </row>
    <row r="1046">
      <c r="D1046" s="67"/>
      <c r="K1046" s="68"/>
    </row>
    <row r="1047">
      <c r="D1047" s="67"/>
      <c r="K1047" s="68"/>
    </row>
    <row r="1048">
      <c r="D1048" s="67"/>
      <c r="K1048" s="68"/>
    </row>
    <row r="1049">
      <c r="D1049" s="67"/>
      <c r="K1049" s="68"/>
    </row>
    <row r="1050">
      <c r="D1050" s="67"/>
      <c r="K1050" s="68"/>
    </row>
    <row r="1051">
      <c r="D1051" s="67"/>
      <c r="K1051" s="68"/>
    </row>
    <row r="1052">
      <c r="D1052" s="67"/>
      <c r="K1052" s="68"/>
    </row>
    <row r="1053">
      <c r="D1053" s="67"/>
      <c r="K1053" s="68"/>
    </row>
    <row r="1054">
      <c r="D1054" s="67"/>
      <c r="K1054" s="68"/>
    </row>
    <row r="1055">
      <c r="D1055" s="67"/>
      <c r="K1055" s="68"/>
    </row>
    <row r="1056">
      <c r="D1056" s="67"/>
      <c r="K1056" s="68"/>
    </row>
    <row r="1057">
      <c r="D1057" s="67"/>
      <c r="K1057" s="68"/>
    </row>
    <row r="1058">
      <c r="D1058" s="67"/>
      <c r="K1058" s="68"/>
    </row>
    <row r="1059">
      <c r="D1059" s="67"/>
      <c r="K1059" s="68"/>
    </row>
    <row r="1060">
      <c r="D1060" s="67"/>
      <c r="K1060" s="68"/>
    </row>
    <row r="1061">
      <c r="D1061" s="67"/>
      <c r="K1061" s="68"/>
    </row>
    <row r="1062">
      <c r="D1062" s="67"/>
      <c r="K1062" s="68"/>
    </row>
    <row r="1063">
      <c r="D1063" s="67"/>
      <c r="K1063" s="68"/>
    </row>
    <row r="1064">
      <c r="D1064" s="67"/>
      <c r="K1064" s="68"/>
    </row>
    <row r="1065">
      <c r="D1065" s="67"/>
      <c r="K1065" s="68"/>
    </row>
    <row r="1066">
      <c r="D1066" s="67"/>
      <c r="K1066" s="68"/>
    </row>
    <row r="1067">
      <c r="D1067" s="67"/>
      <c r="K1067" s="68"/>
    </row>
    <row r="1068">
      <c r="D1068" s="67"/>
      <c r="K1068" s="68"/>
    </row>
    <row r="1069">
      <c r="D1069" s="67"/>
      <c r="K1069" s="68"/>
    </row>
  </sheetData>
  <conditionalFormatting sqref="F8:F88">
    <cfRule type="colorScale" priority="1">
      <colorScale>
        <cfvo type="min"/>
        <cfvo type="percentile" val="50"/>
        <cfvo type="max"/>
        <color rgb="FF57BB8A"/>
        <color rgb="FFFFD666"/>
        <color rgb="FFE67C73"/>
      </colorScale>
    </cfRule>
  </conditionalFormatting>
  <hyperlinks>
    <hyperlink r:id="rId1" ref="B3"/>
  </hyperlin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21.75"/>
    <col customWidth="1" min="2" max="2" width="10.25"/>
    <col customWidth="1" hidden="1" min="3" max="3" width="5.5"/>
    <col customWidth="1" min="4" max="4" width="5.75"/>
    <col customWidth="1" min="5" max="5" width="8.5"/>
    <col customWidth="1" min="6" max="6" width="9.13"/>
    <col customWidth="1" min="7" max="7" width="8.75"/>
    <col customWidth="1" hidden="1" min="8" max="8" width="7.38"/>
    <col customWidth="1" hidden="1" min="9" max="9" width="8.13"/>
    <col customWidth="1" hidden="1" min="10" max="10" width="24.5"/>
    <col customWidth="1" min="11" max="11" width="15.0"/>
  </cols>
  <sheetData>
    <row r="1" ht="27.75" customHeight="1">
      <c r="A1" s="11"/>
      <c r="B1" s="12" t="s">
        <v>4</v>
      </c>
      <c r="C1" s="11" t="s">
        <v>5</v>
      </c>
      <c r="D1" s="13" t="s">
        <v>6</v>
      </c>
      <c r="E1" s="12" t="s">
        <v>7</v>
      </c>
      <c r="F1" s="12" t="s">
        <v>18</v>
      </c>
      <c r="G1" s="11" t="s">
        <v>9</v>
      </c>
      <c r="H1" s="11" t="s">
        <v>10</v>
      </c>
      <c r="I1" s="12" t="s">
        <v>11</v>
      </c>
      <c r="J1" s="14" t="s">
        <v>12</v>
      </c>
      <c r="K1" s="15" t="s">
        <v>13</v>
      </c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ht="16.5" customHeight="1">
      <c r="A2" s="16"/>
      <c r="B2" s="17">
        <v>0.0</v>
      </c>
      <c r="C2" s="18"/>
      <c r="D2" s="19"/>
      <c r="E2" s="18"/>
      <c r="F2" s="18"/>
      <c r="G2" s="18"/>
      <c r="H2" s="20"/>
      <c r="I2" s="18"/>
      <c r="J2" s="21" t="s">
        <v>15</v>
      </c>
      <c r="K2" s="22">
        <v>45056.90069444444</v>
      </c>
    </row>
    <row r="3">
      <c r="A3" s="23" t="s">
        <v>16</v>
      </c>
      <c r="B3" s="23"/>
      <c r="C3" s="69"/>
      <c r="D3" s="25"/>
      <c r="E3" s="24"/>
      <c r="F3" s="24"/>
      <c r="G3" s="26">
        <v>4.0</v>
      </c>
      <c r="H3" s="27">
        <f t="shared" ref="H3:H42" si="1">G3/24</f>
        <v>0.1666666667</v>
      </c>
      <c r="I3" s="27">
        <f t="shared" ref="I3:I42" si="2">G3+I2</f>
        <v>4</v>
      </c>
      <c r="J3" s="28">
        <f t="shared" ref="J3:J42" si="3">I3/24</f>
        <v>0.1666666667</v>
      </c>
      <c r="K3" s="29">
        <f t="shared" ref="K3:K42" si="4">K2+H3</f>
        <v>45057.06736</v>
      </c>
    </row>
    <row r="4">
      <c r="A4" s="56" t="s">
        <v>19</v>
      </c>
      <c r="B4" s="56">
        <v>127.0</v>
      </c>
      <c r="C4" s="69">
        <f>B4-B3</f>
        <v>127</v>
      </c>
      <c r="D4" s="31">
        <v>20.0</v>
      </c>
      <c r="E4" s="32">
        <v>500.0</v>
      </c>
      <c r="F4" s="33">
        <f>E4-E2</f>
        <v>500</v>
      </c>
      <c r="G4" s="34">
        <f>(C4/D4)</f>
        <v>6.35</v>
      </c>
      <c r="H4" s="34">
        <f t="shared" si="1"/>
        <v>0.2645833333</v>
      </c>
      <c r="I4" s="34">
        <f t="shared" si="2"/>
        <v>10.35</v>
      </c>
      <c r="J4" s="35">
        <f t="shared" si="3"/>
        <v>0.43125</v>
      </c>
      <c r="K4" s="36">
        <f t="shared" si="4"/>
        <v>45057.33194</v>
      </c>
    </row>
    <row r="5" hidden="1">
      <c r="A5" s="23" t="s">
        <v>16</v>
      </c>
      <c r="B5" s="23"/>
      <c r="C5" s="69"/>
      <c r="D5" s="25"/>
      <c r="E5" s="24"/>
      <c r="F5" s="24"/>
      <c r="G5" s="26">
        <v>0.0</v>
      </c>
      <c r="H5" s="27">
        <f t="shared" si="1"/>
        <v>0</v>
      </c>
      <c r="I5" s="27">
        <f t="shared" si="2"/>
        <v>10.35</v>
      </c>
      <c r="J5" s="28">
        <f t="shared" si="3"/>
        <v>0.43125</v>
      </c>
      <c r="K5" s="29">
        <f t="shared" si="4"/>
        <v>45057.33194</v>
      </c>
    </row>
    <row r="6">
      <c r="A6" s="56" t="s">
        <v>20</v>
      </c>
      <c r="B6" s="56">
        <v>197.0</v>
      </c>
      <c r="C6" s="69">
        <f>B6-B4</f>
        <v>70</v>
      </c>
      <c r="D6" s="31">
        <v>7.0</v>
      </c>
      <c r="E6" s="32">
        <v>1500.0</v>
      </c>
      <c r="F6" s="33">
        <f>E6-E4</f>
        <v>1000</v>
      </c>
      <c r="G6" s="34">
        <f>(C6/D6)</f>
        <v>10</v>
      </c>
      <c r="H6" s="34">
        <f t="shared" si="1"/>
        <v>0.4166666667</v>
      </c>
      <c r="I6" s="34">
        <f t="shared" si="2"/>
        <v>20.35</v>
      </c>
      <c r="J6" s="35">
        <f t="shared" si="3"/>
        <v>0.8479166667</v>
      </c>
      <c r="K6" s="36">
        <f t="shared" si="4"/>
        <v>45057.74861</v>
      </c>
    </row>
    <row r="7" hidden="1">
      <c r="A7" s="23" t="s">
        <v>16</v>
      </c>
      <c r="B7" s="23"/>
      <c r="C7" s="69"/>
      <c r="D7" s="25"/>
      <c r="E7" s="24"/>
      <c r="F7" s="24"/>
      <c r="G7" s="26">
        <v>0.0</v>
      </c>
      <c r="H7" s="27">
        <f t="shared" si="1"/>
        <v>0</v>
      </c>
      <c r="I7" s="27">
        <f t="shared" si="2"/>
        <v>20.35</v>
      </c>
      <c r="J7" s="28">
        <f t="shared" si="3"/>
        <v>0.8479166667</v>
      </c>
      <c r="K7" s="29">
        <f t="shared" si="4"/>
        <v>45057.74861</v>
      </c>
    </row>
    <row r="8">
      <c r="A8" s="56" t="s">
        <v>21</v>
      </c>
      <c r="B8" s="56">
        <v>251.0</v>
      </c>
      <c r="C8" s="69">
        <f>B8-B6</f>
        <v>54</v>
      </c>
      <c r="D8" s="31">
        <v>50.0</v>
      </c>
      <c r="E8" s="32">
        <v>250.0</v>
      </c>
      <c r="F8" s="33">
        <f>E8-E6</f>
        <v>-1250</v>
      </c>
      <c r="G8" s="34">
        <f>(C8/D8)</f>
        <v>1.08</v>
      </c>
      <c r="H8" s="34">
        <f t="shared" si="1"/>
        <v>0.045</v>
      </c>
      <c r="I8" s="34">
        <f t="shared" si="2"/>
        <v>21.43</v>
      </c>
      <c r="J8" s="35">
        <f t="shared" si="3"/>
        <v>0.8929166667</v>
      </c>
      <c r="K8" s="36">
        <f t="shared" si="4"/>
        <v>45057.79361</v>
      </c>
    </row>
    <row r="9" hidden="1">
      <c r="A9" s="23" t="s">
        <v>16</v>
      </c>
      <c r="B9" s="23"/>
      <c r="C9" s="69"/>
      <c r="D9" s="25"/>
      <c r="E9" s="24"/>
      <c r="F9" s="24"/>
      <c r="G9" s="26">
        <v>0.0</v>
      </c>
      <c r="H9" s="27">
        <f t="shared" si="1"/>
        <v>0</v>
      </c>
      <c r="I9" s="27">
        <f t="shared" si="2"/>
        <v>21.43</v>
      </c>
      <c r="J9" s="28">
        <f t="shared" si="3"/>
        <v>0.8929166667</v>
      </c>
      <c r="K9" s="29">
        <f t="shared" si="4"/>
        <v>45057.79361</v>
      </c>
    </row>
    <row r="10">
      <c r="A10" s="56" t="s">
        <v>22</v>
      </c>
      <c r="B10" s="56">
        <v>308.0</v>
      </c>
      <c r="C10" s="69">
        <f>B10-B8</f>
        <v>57</v>
      </c>
      <c r="D10" s="31">
        <v>20.0</v>
      </c>
      <c r="E10" s="32">
        <v>500.0</v>
      </c>
      <c r="F10" s="33">
        <f>E10-E8</f>
        <v>250</v>
      </c>
      <c r="G10" s="34">
        <f>(C10/D10)</f>
        <v>2.85</v>
      </c>
      <c r="H10" s="34">
        <f t="shared" si="1"/>
        <v>0.11875</v>
      </c>
      <c r="I10" s="34">
        <f t="shared" si="2"/>
        <v>24.28</v>
      </c>
      <c r="J10" s="35">
        <f t="shared" si="3"/>
        <v>1.011666667</v>
      </c>
      <c r="K10" s="36">
        <f t="shared" si="4"/>
        <v>45057.91236</v>
      </c>
    </row>
    <row r="11" hidden="1">
      <c r="A11" s="23" t="s">
        <v>16</v>
      </c>
      <c r="B11" s="23"/>
      <c r="C11" s="69"/>
      <c r="D11" s="25"/>
      <c r="E11" s="24"/>
      <c r="F11" s="24"/>
      <c r="G11" s="26">
        <v>0.0</v>
      </c>
      <c r="H11" s="27">
        <f t="shared" si="1"/>
        <v>0</v>
      </c>
      <c r="I11" s="27">
        <f t="shared" si="2"/>
        <v>24.28</v>
      </c>
      <c r="J11" s="28">
        <f t="shared" si="3"/>
        <v>1.011666667</v>
      </c>
      <c r="K11" s="29">
        <f t="shared" si="4"/>
        <v>45057.91236</v>
      </c>
    </row>
    <row r="12">
      <c r="A12" s="56" t="s">
        <v>23</v>
      </c>
      <c r="B12" s="56">
        <v>321.0</v>
      </c>
      <c r="C12" s="69">
        <f>B12-B10</f>
        <v>13</v>
      </c>
      <c r="D12" s="31">
        <v>20.0</v>
      </c>
      <c r="E12" s="32">
        <v>400.0</v>
      </c>
      <c r="F12" s="33">
        <f>E12-E10</f>
        <v>-100</v>
      </c>
      <c r="G12" s="34">
        <f>(C12/D12)</f>
        <v>0.65</v>
      </c>
      <c r="H12" s="34">
        <f t="shared" si="1"/>
        <v>0.02708333333</v>
      </c>
      <c r="I12" s="34">
        <f t="shared" si="2"/>
        <v>24.93</v>
      </c>
      <c r="J12" s="35">
        <f t="shared" si="3"/>
        <v>1.03875</v>
      </c>
      <c r="K12" s="36">
        <f t="shared" si="4"/>
        <v>45057.93944</v>
      </c>
    </row>
    <row r="13" hidden="1">
      <c r="A13" s="23" t="s">
        <v>16</v>
      </c>
      <c r="B13" s="23"/>
      <c r="C13" s="69"/>
      <c r="D13" s="25"/>
      <c r="E13" s="24"/>
      <c r="F13" s="24"/>
      <c r="G13" s="26">
        <v>0.0</v>
      </c>
      <c r="H13" s="27">
        <f t="shared" si="1"/>
        <v>0</v>
      </c>
      <c r="I13" s="27">
        <f t="shared" si="2"/>
        <v>24.93</v>
      </c>
      <c r="J13" s="28">
        <f t="shared" si="3"/>
        <v>1.03875</v>
      </c>
      <c r="K13" s="29">
        <f t="shared" si="4"/>
        <v>45057.93944</v>
      </c>
    </row>
    <row r="14">
      <c r="A14" s="56" t="s">
        <v>24</v>
      </c>
      <c r="B14" s="56">
        <v>353.0</v>
      </c>
      <c r="C14" s="69">
        <f>B14-B12</f>
        <v>32</v>
      </c>
      <c r="D14" s="31">
        <v>20.0</v>
      </c>
      <c r="E14" s="32">
        <v>140.0</v>
      </c>
      <c r="F14" s="33">
        <f>E14-E12</f>
        <v>-260</v>
      </c>
      <c r="G14" s="34">
        <f>(C14/D14)</f>
        <v>1.6</v>
      </c>
      <c r="H14" s="34">
        <f t="shared" si="1"/>
        <v>0.06666666667</v>
      </c>
      <c r="I14" s="34">
        <f t="shared" si="2"/>
        <v>26.53</v>
      </c>
      <c r="J14" s="35">
        <f t="shared" si="3"/>
        <v>1.105416667</v>
      </c>
      <c r="K14" s="36">
        <f t="shared" si="4"/>
        <v>45058.00611</v>
      </c>
    </row>
    <row r="15">
      <c r="A15" s="23" t="s">
        <v>16</v>
      </c>
      <c r="B15" s="23"/>
      <c r="C15" s="69"/>
      <c r="D15" s="25"/>
      <c r="E15" s="24"/>
      <c r="F15" s="24"/>
      <c r="G15" s="26">
        <v>1.0</v>
      </c>
      <c r="H15" s="27">
        <f t="shared" si="1"/>
        <v>0.04166666667</v>
      </c>
      <c r="I15" s="27">
        <f t="shared" si="2"/>
        <v>27.53</v>
      </c>
      <c r="J15" s="28">
        <f t="shared" si="3"/>
        <v>1.147083333</v>
      </c>
      <c r="K15" s="29">
        <f t="shared" si="4"/>
        <v>45058.04778</v>
      </c>
    </row>
    <row r="16">
      <c r="A16" s="56" t="s">
        <v>25</v>
      </c>
      <c r="B16" s="56">
        <v>382.0</v>
      </c>
      <c r="C16" s="69">
        <f>B16-B14</f>
        <v>29</v>
      </c>
      <c r="D16" s="31">
        <v>20.0</v>
      </c>
      <c r="E16" s="32">
        <v>500.0</v>
      </c>
      <c r="F16" s="33">
        <f>E16-E14</f>
        <v>360</v>
      </c>
      <c r="G16" s="34">
        <f>(C16/D16)</f>
        <v>1.45</v>
      </c>
      <c r="H16" s="34">
        <f t="shared" si="1"/>
        <v>0.06041666667</v>
      </c>
      <c r="I16" s="34">
        <f t="shared" si="2"/>
        <v>28.98</v>
      </c>
      <c r="J16" s="35">
        <f t="shared" si="3"/>
        <v>1.2075</v>
      </c>
      <c r="K16" s="36">
        <f t="shared" si="4"/>
        <v>45058.10819</v>
      </c>
    </row>
    <row r="17" hidden="1">
      <c r="A17" s="23" t="s">
        <v>16</v>
      </c>
      <c r="B17" s="23"/>
      <c r="C17" s="69"/>
      <c r="D17" s="25"/>
      <c r="E17" s="24"/>
      <c r="F17" s="24"/>
      <c r="G17" s="26">
        <v>0.0</v>
      </c>
      <c r="H17" s="27">
        <f t="shared" si="1"/>
        <v>0</v>
      </c>
      <c r="I17" s="27">
        <f t="shared" si="2"/>
        <v>28.98</v>
      </c>
      <c r="J17" s="28">
        <f t="shared" si="3"/>
        <v>1.2075</v>
      </c>
      <c r="K17" s="29">
        <f t="shared" si="4"/>
        <v>45058.10819</v>
      </c>
    </row>
    <row r="18">
      <c r="A18" s="56" t="s">
        <v>26</v>
      </c>
      <c r="B18" s="56">
        <v>394.0</v>
      </c>
      <c r="C18" s="69">
        <f>B18-B16</f>
        <v>12</v>
      </c>
      <c r="D18" s="31">
        <v>20.0</v>
      </c>
      <c r="E18" s="32">
        <v>1500.0</v>
      </c>
      <c r="F18" s="33">
        <f>E18-E16</f>
        <v>1000</v>
      </c>
      <c r="G18" s="34">
        <f>(C18/D18)</f>
        <v>0.6</v>
      </c>
      <c r="H18" s="34">
        <f t="shared" si="1"/>
        <v>0.025</v>
      </c>
      <c r="I18" s="34">
        <f t="shared" si="2"/>
        <v>29.58</v>
      </c>
      <c r="J18" s="35">
        <f t="shared" si="3"/>
        <v>1.2325</v>
      </c>
      <c r="K18" s="36">
        <f t="shared" si="4"/>
        <v>45058.13319</v>
      </c>
    </row>
    <row r="19">
      <c r="A19" s="23" t="s">
        <v>16</v>
      </c>
      <c r="B19" s="23"/>
      <c r="C19" s="69"/>
      <c r="D19" s="25"/>
      <c r="E19" s="24"/>
      <c r="F19" s="24"/>
      <c r="G19" s="26">
        <v>10.0</v>
      </c>
      <c r="H19" s="27">
        <f t="shared" si="1"/>
        <v>0.4166666667</v>
      </c>
      <c r="I19" s="27">
        <f t="shared" si="2"/>
        <v>39.58</v>
      </c>
      <c r="J19" s="28">
        <f t="shared" si="3"/>
        <v>1.649166667</v>
      </c>
      <c r="K19" s="29">
        <f t="shared" si="4"/>
        <v>45058.54986</v>
      </c>
    </row>
    <row r="20">
      <c r="A20" s="56" t="s">
        <v>27</v>
      </c>
      <c r="B20" s="56">
        <v>399.0</v>
      </c>
      <c r="C20" s="69">
        <f>B20-B18</f>
        <v>5</v>
      </c>
      <c r="D20" s="31">
        <v>20.0</v>
      </c>
      <c r="E20" s="32">
        <v>250.0</v>
      </c>
      <c r="F20" s="33">
        <f>E20-E18</f>
        <v>-1250</v>
      </c>
      <c r="G20" s="34">
        <f>(C20/D20)</f>
        <v>0.25</v>
      </c>
      <c r="H20" s="34">
        <f t="shared" si="1"/>
        <v>0.01041666667</v>
      </c>
      <c r="I20" s="34">
        <f t="shared" si="2"/>
        <v>39.83</v>
      </c>
      <c r="J20" s="35">
        <f t="shared" si="3"/>
        <v>1.659583333</v>
      </c>
      <c r="K20" s="36">
        <f t="shared" si="4"/>
        <v>45058.56028</v>
      </c>
    </row>
    <row r="21" hidden="1">
      <c r="A21" s="23" t="s">
        <v>16</v>
      </c>
      <c r="B21" s="23"/>
      <c r="C21" s="69"/>
      <c r="D21" s="25"/>
      <c r="E21" s="24"/>
      <c r="F21" s="24"/>
      <c r="G21" s="26">
        <v>0.0</v>
      </c>
      <c r="H21" s="27">
        <f t="shared" si="1"/>
        <v>0</v>
      </c>
      <c r="I21" s="27">
        <f t="shared" si="2"/>
        <v>39.83</v>
      </c>
      <c r="J21" s="28">
        <f t="shared" si="3"/>
        <v>1.659583333</v>
      </c>
      <c r="K21" s="29">
        <f t="shared" si="4"/>
        <v>45058.56028</v>
      </c>
    </row>
    <row r="22">
      <c r="A22" s="56" t="s">
        <v>28</v>
      </c>
      <c r="B22" s="56">
        <v>439.0</v>
      </c>
      <c r="C22" s="69">
        <f>B22-B20</f>
        <v>40</v>
      </c>
      <c r="D22" s="31">
        <v>20.0</v>
      </c>
      <c r="E22" s="32">
        <v>500.0</v>
      </c>
      <c r="F22" s="33">
        <f>E22-E20</f>
        <v>250</v>
      </c>
      <c r="G22" s="34">
        <f>(C22/D22)</f>
        <v>2</v>
      </c>
      <c r="H22" s="34">
        <f t="shared" si="1"/>
        <v>0.08333333333</v>
      </c>
      <c r="I22" s="34">
        <f t="shared" si="2"/>
        <v>41.83</v>
      </c>
      <c r="J22" s="35">
        <f t="shared" si="3"/>
        <v>1.742916667</v>
      </c>
      <c r="K22" s="36">
        <f t="shared" si="4"/>
        <v>45058.64361</v>
      </c>
    </row>
    <row r="23" hidden="1">
      <c r="A23" s="23" t="s">
        <v>16</v>
      </c>
      <c r="B23" s="23"/>
      <c r="C23" s="69"/>
      <c r="D23" s="25"/>
      <c r="E23" s="24"/>
      <c r="F23" s="24"/>
      <c r="G23" s="26">
        <v>0.0</v>
      </c>
      <c r="H23" s="27">
        <f t="shared" si="1"/>
        <v>0</v>
      </c>
      <c r="I23" s="27">
        <f t="shared" si="2"/>
        <v>41.83</v>
      </c>
      <c r="J23" s="28">
        <f t="shared" si="3"/>
        <v>1.742916667</v>
      </c>
      <c r="K23" s="36">
        <f t="shared" si="4"/>
        <v>45058.64361</v>
      </c>
    </row>
    <row r="24">
      <c r="A24" s="70" t="s">
        <v>29</v>
      </c>
      <c r="B24" s="56">
        <v>496.0</v>
      </c>
      <c r="C24" s="69">
        <f>B24-B22</f>
        <v>57</v>
      </c>
      <c r="D24" s="31">
        <v>20.0</v>
      </c>
      <c r="E24" s="32">
        <v>400.0</v>
      </c>
      <c r="F24" s="33">
        <f>E24-E22</f>
        <v>-100</v>
      </c>
      <c r="G24" s="34">
        <f>(C24/D24)</f>
        <v>2.85</v>
      </c>
      <c r="H24" s="34">
        <f t="shared" si="1"/>
        <v>0.11875</v>
      </c>
      <c r="I24" s="34">
        <f t="shared" si="2"/>
        <v>44.68</v>
      </c>
      <c r="J24" s="35">
        <f t="shared" si="3"/>
        <v>1.861666667</v>
      </c>
      <c r="K24" s="36">
        <f t="shared" si="4"/>
        <v>45058.76236</v>
      </c>
    </row>
    <row r="25">
      <c r="A25" s="23" t="s">
        <v>16</v>
      </c>
      <c r="B25" s="23"/>
      <c r="C25" s="69"/>
      <c r="D25" s="25"/>
      <c r="E25" s="24"/>
      <c r="F25" s="24"/>
      <c r="G25" s="26">
        <v>5.0</v>
      </c>
      <c r="H25" s="27">
        <f t="shared" si="1"/>
        <v>0.2083333333</v>
      </c>
      <c r="I25" s="27">
        <f t="shared" si="2"/>
        <v>49.68</v>
      </c>
      <c r="J25" s="28">
        <f t="shared" si="3"/>
        <v>2.07</v>
      </c>
      <c r="K25" s="29">
        <f t="shared" si="4"/>
        <v>45058.97069</v>
      </c>
    </row>
    <row r="26">
      <c r="A26" s="56" t="s">
        <v>30</v>
      </c>
      <c r="B26" s="71">
        <f t="shared" ref="B26:B27" si="5">B24+49</f>
        <v>545</v>
      </c>
      <c r="C26" s="69">
        <f>B26-B24</f>
        <v>49</v>
      </c>
      <c r="D26" s="31">
        <v>20.0</v>
      </c>
      <c r="E26" s="32">
        <v>140.0</v>
      </c>
      <c r="F26" s="33">
        <f>E26-E24</f>
        <v>-260</v>
      </c>
      <c r="G26" s="34">
        <f>(C26/D26)</f>
        <v>2.45</v>
      </c>
      <c r="H26" s="34">
        <f t="shared" si="1"/>
        <v>0.1020833333</v>
      </c>
      <c r="I26" s="34">
        <f t="shared" si="2"/>
        <v>52.13</v>
      </c>
      <c r="J26" s="35">
        <f t="shared" si="3"/>
        <v>2.172083333</v>
      </c>
      <c r="K26" s="36">
        <f t="shared" si="4"/>
        <v>45059.07278</v>
      </c>
      <c r="N26" s="33"/>
      <c r="O26" s="32"/>
      <c r="P26" s="37"/>
      <c r="Q26" s="38"/>
      <c r="R26" s="39"/>
      <c r="S26" s="34"/>
      <c r="T26" s="34"/>
      <c r="U26" s="35"/>
      <c r="V26" s="40"/>
    </row>
    <row r="27" hidden="1">
      <c r="A27" s="23" t="s">
        <v>16</v>
      </c>
      <c r="B27" s="71">
        <f t="shared" si="5"/>
        <v>49</v>
      </c>
      <c r="C27" s="69"/>
      <c r="D27" s="25"/>
      <c r="E27" s="24"/>
      <c r="F27" s="24"/>
      <c r="G27" s="26">
        <v>0.0</v>
      </c>
      <c r="H27" s="27">
        <f t="shared" si="1"/>
        <v>0</v>
      </c>
      <c r="I27" s="27">
        <f t="shared" si="2"/>
        <v>52.13</v>
      </c>
      <c r="J27" s="28">
        <f t="shared" si="3"/>
        <v>2.172083333</v>
      </c>
      <c r="K27" s="29">
        <f t="shared" si="4"/>
        <v>45059.07278</v>
      </c>
      <c r="N27" s="33"/>
      <c r="O27" s="32"/>
      <c r="P27" s="37"/>
      <c r="Q27" s="38"/>
      <c r="R27" s="39"/>
      <c r="S27" s="34"/>
      <c r="T27" s="34"/>
      <c r="U27" s="35"/>
      <c r="V27" s="40"/>
    </row>
    <row r="28">
      <c r="A28" s="56" t="s">
        <v>31</v>
      </c>
      <c r="B28" s="71">
        <f>B24+136</f>
        <v>632</v>
      </c>
      <c r="C28" s="69">
        <f>B28-B26</f>
        <v>87</v>
      </c>
      <c r="D28" s="31">
        <v>20.0</v>
      </c>
      <c r="E28" s="32">
        <v>500.0</v>
      </c>
      <c r="F28" s="33">
        <f>E28-E26</f>
        <v>360</v>
      </c>
      <c r="G28" s="34">
        <f>(C28/D28)</f>
        <v>4.35</v>
      </c>
      <c r="H28" s="34">
        <f t="shared" si="1"/>
        <v>0.18125</v>
      </c>
      <c r="I28" s="34">
        <f t="shared" si="2"/>
        <v>56.48</v>
      </c>
      <c r="J28" s="35">
        <f t="shared" si="3"/>
        <v>2.353333333</v>
      </c>
      <c r="K28" s="36">
        <f t="shared" si="4"/>
        <v>45059.25403</v>
      </c>
    </row>
    <row r="29" hidden="1">
      <c r="A29" s="23" t="s">
        <v>16</v>
      </c>
      <c r="B29" s="71">
        <f>B27+49</f>
        <v>98</v>
      </c>
      <c r="C29" s="69"/>
      <c r="D29" s="25"/>
      <c r="E29" s="24"/>
      <c r="F29" s="24"/>
      <c r="G29" s="26">
        <v>0.0</v>
      </c>
      <c r="H29" s="27">
        <f t="shared" si="1"/>
        <v>0</v>
      </c>
      <c r="I29" s="27">
        <f t="shared" si="2"/>
        <v>56.48</v>
      </c>
      <c r="J29" s="28">
        <f t="shared" si="3"/>
        <v>2.353333333</v>
      </c>
      <c r="K29" s="29">
        <f t="shared" si="4"/>
        <v>45059.25403</v>
      </c>
    </row>
    <row r="30">
      <c r="A30" s="70" t="s">
        <v>29</v>
      </c>
      <c r="B30" s="71">
        <f>B24+210</f>
        <v>706</v>
      </c>
      <c r="C30" s="69">
        <f>B30-B28</f>
        <v>74</v>
      </c>
      <c r="D30" s="31">
        <v>20.0</v>
      </c>
      <c r="E30" s="32">
        <v>1500.0</v>
      </c>
      <c r="F30" s="33">
        <f>E30-E28</f>
        <v>1000</v>
      </c>
      <c r="G30" s="34">
        <f>(C30/D30)</f>
        <v>3.7</v>
      </c>
      <c r="H30" s="34">
        <f t="shared" si="1"/>
        <v>0.1541666667</v>
      </c>
      <c r="I30" s="34">
        <f t="shared" si="2"/>
        <v>60.18</v>
      </c>
      <c r="J30" s="35">
        <f t="shared" si="3"/>
        <v>2.5075</v>
      </c>
      <c r="K30" s="36">
        <f t="shared" si="4"/>
        <v>45059.40819</v>
      </c>
    </row>
    <row r="31" hidden="1">
      <c r="A31" s="23" t="s">
        <v>16</v>
      </c>
      <c r="B31" s="71">
        <f>B29+49</f>
        <v>147</v>
      </c>
      <c r="C31" s="69"/>
      <c r="D31" s="25"/>
      <c r="E31" s="24"/>
      <c r="F31" s="24"/>
      <c r="G31" s="26">
        <v>0.0</v>
      </c>
      <c r="H31" s="27">
        <f t="shared" si="1"/>
        <v>0</v>
      </c>
      <c r="I31" s="27">
        <f t="shared" si="2"/>
        <v>60.18</v>
      </c>
      <c r="J31" s="28">
        <f t="shared" si="3"/>
        <v>2.5075</v>
      </c>
      <c r="K31" s="29">
        <f t="shared" si="4"/>
        <v>45059.40819</v>
      </c>
    </row>
    <row r="32">
      <c r="A32" s="56" t="s">
        <v>32</v>
      </c>
      <c r="B32" s="71">
        <f t="shared" ref="B32:B33" si="6">$B$30+67</f>
        <v>773</v>
      </c>
      <c r="C32" s="69">
        <f>B32-B30</f>
        <v>67</v>
      </c>
      <c r="D32" s="31">
        <v>20.0</v>
      </c>
      <c r="E32" s="32">
        <v>250.0</v>
      </c>
      <c r="F32" s="33">
        <f>E32-E30</f>
        <v>-1250</v>
      </c>
      <c r="G32" s="34">
        <f>(C32/D32)</f>
        <v>3.35</v>
      </c>
      <c r="H32" s="34">
        <f t="shared" si="1"/>
        <v>0.1395833333</v>
      </c>
      <c r="I32" s="34">
        <f t="shared" si="2"/>
        <v>63.53</v>
      </c>
      <c r="J32" s="35">
        <f t="shared" si="3"/>
        <v>2.647083333</v>
      </c>
      <c r="K32" s="36">
        <f t="shared" si="4"/>
        <v>45059.54778</v>
      </c>
    </row>
    <row r="33" hidden="1">
      <c r="A33" s="23" t="s">
        <v>16</v>
      </c>
      <c r="B33" s="71">
        <f t="shared" si="6"/>
        <v>773</v>
      </c>
      <c r="C33" s="69"/>
      <c r="D33" s="25"/>
      <c r="E33" s="24"/>
      <c r="F33" s="24"/>
      <c r="G33" s="26">
        <v>0.0</v>
      </c>
      <c r="H33" s="27">
        <f t="shared" si="1"/>
        <v>0</v>
      </c>
      <c r="I33" s="27">
        <f t="shared" si="2"/>
        <v>63.53</v>
      </c>
      <c r="J33" s="28">
        <f t="shared" si="3"/>
        <v>2.647083333</v>
      </c>
      <c r="K33" s="29">
        <f t="shared" si="4"/>
        <v>45059.54778</v>
      </c>
    </row>
    <row r="34">
      <c r="A34" s="56" t="s">
        <v>33</v>
      </c>
      <c r="B34" s="71">
        <f>$B$30+81</f>
        <v>787</v>
      </c>
      <c r="C34" s="69">
        <f>B34-B32</f>
        <v>14</v>
      </c>
      <c r="D34" s="31">
        <v>20.0</v>
      </c>
      <c r="E34" s="32">
        <v>500.0</v>
      </c>
      <c r="F34" s="33">
        <f>E34-E32</f>
        <v>250</v>
      </c>
      <c r="G34" s="34">
        <f>(C34/D34)</f>
        <v>0.7</v>
      </c>
      <c r="H34" s="34">
        <f t="shared" si="1"/>
        <v>0.02916666667</v>
      </c>
      <c r="I34" s="34">
        <f t="shared" si="2"/>
        <v>64.23</v>
      </c>
      <c r="J34" s="35">
        <f t="shared" si="3"/>
        <v>2.67625</v>
      </c>
      <c r="K34" s="36">
        <f t="shared" si="4"/>
        <v>45059.57694</v>
      </c>
    </row>
    <row r="35">
      <c r="A35" s="23" t="s">
        <v>16</v>
      </c>
      <c r="B35" s="71">
        <f>$B$30+67</f>
        <v>773</v>
      </c>
      <c r="C35" s="69"/>
      <c r="D35" s="25"/>
      <c r="E35" s="24"/>
      <c r="F35" s="24"/>
      <c r="G35" s="26">
        <v>4.0</v>
      </c>
      <c r="H35" s="27">
        <f t="shared" si="1"/>
        <v>0.1666666667</v>
      </c>
      <c r="I35" s="27">
        <f t="shared" si="2"/>
        <v>68.23</v>
      </c>
      <c r="J35" s="28">
        <f t="shared" si="3"/>
        <v>2.842916667</v>
      </c>
      <c r="K35" s="29">
        <f t="shared" si="4"/>
        <v>45059.74361</v>
      </c>
    </row>
    <row r="36">
      <c r="A36" s="56" t="s">
        <v>34</v>
      </c>
      <c r="B36" s="71">
        <f>$B$30+172</f>
        <v>878</v>
      </c>
      <c r="C36" s="69">
        <f>B36-B34</f>
        <v>91</v>
      </c>
      <c r="D36" s="31">
        <v>20.0</v>
      </c>
      <c r="E36" s="32">
        <v>400.0</v>
      </c>
      <c r="F36" s="33">
        <f>E36-E34</f>
        <v>-100</v>
      </c>
      <c r="G36" s="34">
        <f>(C36/D36)</f>
        <v>4.55</v>
      </c>
      <c r="H36" s="34">
        <f t="shared" si="1"/>
        <v>0.1895833333</v>
      </c>
      <c r="I36" s="34">
        <f t="shared" si="2"/>
        <v>72.78</v>
      </c>
      <c r="J36" s="35">
        <f t="shared" si="3"/>
        <v>3.0325</v>
      </c>
      <c r="K36" s="36">
        <f t="shared" si="4"/>
        <v>45059.93319</v>
      </c>
    </row>
    <row r="37" hidden="1">
      <c r="A37" s="23" t="s">
        <v>16</v>
      </c>
      <c r="B37" s="71">
        <f>$B$30+67</f>
        <v>773</v>
      </c>
      <c r="C37" s="69"/>
      <c r="D37" s="25"/>
      <c r="E37" s="24"/>
      <c r="F37" s="24"/>
      <c r="G37" s="26">
        <v>0.0</v>
      </c>
      <c r="H37" s="27">
        <f t="shared" si="1"/>
        <v>0</v>
      </c>
      <c r="I37" s="27">
        <f t="shared" si="2"/>
        <v>72.78</v>
      </c>
      <c r="J37" s="28">
        <f t="shared" si="3"/>
        <v>3.0325</v>
      </c>
      <c r="K37" s="29">
        <f t="shared" si="4"/>
        <v>45059.93319</v>
      </c>
    </row>
    <row r="38">
      <c r="A38" s="56" t="s">
        <v>35</v>
      </c>
      <c r="B38" s="71">
        <f>$B$30+188</f>
        <v>894</v>
      </c>
      <c r="C38" s="69">
        <f>B38-B36</f>
        <v>16</v>
      </c>
      <c r="D38" s="31">
        <v>20.0</v>
      </c>
      <c r="E38" s="32">
        <v>140.0</v>
      </c>
      <c r="F38" s="33">
        <f>E38-E36</f>
        <v>-260</v>
      </c>
      <c r="G38" s="34">
        <f>(C38/D38)</f>
        <v>0.8</v>
      </c>
      <c r="H38" s="34">
        <f t="shared" si="1"/>
        <v>0.03333333333</v>
      </c>
      <c r="I38" s="34">
        <f t="shared" si="2"/>
        <v>73.58</v>
      </c>
      <c r="J38" s="35">
        <f t="shared" si="3"/>
        <v>3.065833333</v>
      </c>
      <c r="K38" s="36">
        <f t="shared" si="4"/>
        <v>45059.96653</v>
      </c>
    </row>
    <row r="39" hidden="1">
      <c r="A39" s="23" t="s">
        <v>16</v>
      </c>
      <c r="B39" s="71">
        <f>$B$30+67</f>
        <v>773</v>
      </c>
      <c r="C39" s="69"/>
      <c r="D39" s="25"/>
      <c r="E39" s="24"/>
      <c r="F39" s="24"/>
      <c r="G39" s="26">
        <v>0.0</v>
      </c>
      <c r="H39" s="27">
        <f t="shared" si="1"/>
        <v>0</v>
      </c>
      <c r="I39" s="27">
        <f t="shared" si="2"/>
        <v>73.58</v>
      </c>
      <c r="J39" s="28">
        <f t="shared" si="3"/>
        <v>3.065833333</v>
      </c>
      <c r="K39" s="29">
        <f t="shared" si="4"/>
        <v>45059.96653</v>
      </c>
    </row>
    <row r="40">
      <c r="A40" s="56" t="s">
        <v>36</v>
      </c>
      <c r="B40" s="71">
        <f>$B$30+221</f>
        <v>927</v>
      </c>
      <c r="C40" s="69">
        <f>B40-B38</f>
        <v>33</v>
      </c>
      <c r="D40" s="31">
        <v>20.0</v>
      </c>
      <c r="E40" s="32">
        <v>140.0</v>
      </c>
      <c r="F40" s="33">
        <f>E40-E38</f>
        <v>0</v>
      </c>
      <c r="G40" s="34">
        <f>(C40/D40)</f>
        <v>1.65</v>
      </c>
      <c r="H40" s="34">
        <f t="shared" si="1"/>
        <v>0.06875</v>
      </c>
      <c r="I40" s="34">
        <f t="shared" si="2"/>
        <v>75.23</v>
      </c>
      <c r="J40" s="35">
        <f t="shared" si="3"/>
        <v>3.134583333</v>
      </c>
      <c r="K40" s="36">
        <f t="shared" si="4"/>
        <v>45060.03528</v>
      </c>
    </row>
    <row r="41" hidden="1">
      <c r="A41" s="23" t="s">
        <v>16</v>
      </c>
      <c r="B41" s="71">
        <f>$B$30+67</f>
        <v>773</v>
      </c>
      <c r="C41" s="24"/>
      <c r="D41" s="25"/>
      <c r="E41" s="24"/>
      <c r="F41" s="24"/>
      <c r="G41" s="26">
        <v>0.0</v>
      </c>
      <c r="H41" s="27">
        <f t="shared" si="1"/>
        <v>0</v>
      </c>
      <c r="I41" s="27">
        <f t="shared" si="2"/>
        <v>75.23</v>
      </c>
      <c r="J41" s="28">
        <f t="shared" si="3"/>
        <v>3.134583333</v>
      </c>
      <c r="K41" s="29">
        <f t="shared" si="4"/>
        <v>45060.03528</v>
      </c>
    </row>
    <row r="42">
      <c r="A42" s="49" t="s">
        <v>37</v>
      </c>
      <c r="B42" s="49">
        <v>1011.0</v>
      </c>
      <c r="C42" s="50">
        <f>B42-B40</f>
        <v>84</v>
      </c>
      <c r="D42" s="51">
        <v>20.0</v>
      </c>
      <c r="E42" s="50"/>
      <c r="F42" s="50"/>
      <c r="G42" s="52">
        <f>(C42/D42)</f>
        <v>4.2</v>
      </c>
      <c r="H42" s="52">
        <f t="shared" si="1"/>
        <v>0.175</v>
      </c>
      <c r="I42" s="52">
        <f t="shared" si="2"/>
        <v>79.43</v>
      </c>
      <c r="J42" s="53">
        <f t="shared" si="3"/>
        <v>3.309583333</v>
      </c>
      <c r="K42" s="54">
        <f t="shared" si="4"/>
        <v>45060.21028</v>
      </c>
    </row>
    <row r="43">
      <c r="C43" s="33"/>
      <c r="D43" s="55"/>
      <c r="E43" s="33"/>
      <c r="F43" s="33"/>
      <c r="G43" s="34"/>
      <c r="H43" s="34"/>
      <c r="I43" s="34"/>
      <c r="J43" s="35"/>
      <c r="K43" s="36"/>
    </row>
    <row r="44">
      <c r="A44" s="56"/>
      <c r="B44" s="56"/>
      <c r="C44" s="33"/>
      <c r="D44" s="38"/>
      <c r="E44" s="33"/>
      <c r="F44" s="33"/>
      <c r="G44" s="39"/>
      <c r="H44" s="34"/>
      <c r="I44" s="34"/>
      <c r="J44" s="35"/>
      <c r="K44" s="36"/>
    </row>
    <row r="45">
      <c r="A45" s="57"/>
      <c r="B45" s="32"/>
      <c r="C45" s="33"/>
      <c r="D45" s="38"/>
      <c r="E45" s="33"/>
      <c r="F45" s="33"/>
      <c r="G45" s="34"/>
      <c r="H45" s="34"/>
      <c r="I45" s="34"/>
      <c r="J45" s="35"/>
      <c r="K45" s="36"/>
    </row>
    <row r="46">
      <c r="A46" s="46"/>
      <c r="B46" s="32"/>
      <c r="C46" s="33"/>
      <c r="D46" s="38"/>
      <c r="E46" s="33"/>
      <c r="F46" s="33"/>
      <c r="G46" s="34"/>
      <c r="H46" s="34"/>
      <c r="I46" s="34"/>
      <c r="J46" s="35"/>
      <c r="K46" s="36"/>
    </row>
    <row r="47">
      <c r="A47" s="46"/>
      <c r="B47" s="32"/>
      <c r="C47" s="33"/>
      <c r="D47" s="38"/>
      <c r="E47" s="33"/>
      <c r="F47" s="33"/>
      <c r="G47" s="58"/>
      <c r="H47" s="34"/>
      <c r="I47" s="34"/>
      <c r="J47" s="35"/>
      <c r="K47" s="36"/>
    </row>
    <row r="48">
      <c r="A48" s="59"/>
      <c r="B48" s="32"/>
      <c r="C48" s="33"/>
      <c r="D48" s="38"/>
      <c r="E48" s="33"/>
      <c r="F48" s="33"/>
      <c r="G48" s="58"/>
      <c r="H48" s="34"/>
      <c r="I48" s="35"/>
      <c r="K48" s="36"/>
    </row>
    <row r="49">
      <c r="A49" s="57"/>
      <c r="B49" s="32"/>
      <c r="C49" s="33"/>
      <c r="D49" s="38"/>
      <c r="E49" s="33"/>
      <c r="F49" s="33"/>
      <c r="G49" s="34"/>
      <c r="H49" s="34"/>
      <c r="I49" s="34"/>
      <c r="J49" s="35"/>
      <c r="K49" s="36"/>
    </row>
    <row r="50">
      <c r="A50" s="46"/>
      <c r="B50" s="32"/>
      <c r="C50" s="33"/>
      <c r="D50" s="38"/>
      <c r="E50" s="33"/>
      <c r="F50" s="33"/>
      <c r="G50" s="34"/>
      <c r="H50" s="34"/>
      <c r="I50" s="34"/>
      <c r="J50" s="35"/>
      <c r="K50" s="36"/>
    </row>
    <row r="51">
      <c r="A51" s="57"/>
      <c r="B51" s="32"/>
      <c r="C51" s="33"/>
      <c r="D51" s="38"/>
      <c r="E51" s="33"/>
      <c r="F51" s="33"/>
      <c r="G51" s="34"/>
      <c r="H51" s="34"/>
      <c r="I51" s="34"/>
      <c r="J51" s="35"/>
      <c r="K51" s="36"/>
    </row>
    <row r="52">
      <c r="A52" s="46"/>
      <c r="B52" s="32"/>
      <c r="C52" s="37"/>
      <c r="D52" s="38"/>
      <c r="E52" s="37"/>
      <c r="F52" s="37"/>
      <c r="G52" s="34"/>
      <c r="H52" s="34"/>
      <c r="I52" s="34"/>
      <c r="J52" s="35"/>
      <c r="K52" s="36"/>
    </row>
    <row r="53">
      <c r="A53" s="57"/>
      <c r="B53" s="32"/>
      <c r="C53" s="37"/>
      <c r="D53" s="38"/>
      <c r="E53" s="37"/>
      <c r="F53" s="37"/>
      <c r="G53" s="34"/>
      <c r="H53" s="34"/>
      <c r="I53" s="34"/>
      <c r="J53" s="35"/>
      <c r="K53" s="36"/>
    </row>
    <row r="54">
      <c r="A54" s="46"/>
      <c r="B54" s="32"/>
      <c r="C54" s="37"/>
      <c r="D54" s="38"/>
      <c r="E54" s="37"/>
      <c r="F54" s="37"/>
      <c r="G54" s="34"/>
      <c r="H54" s="34"/>
      <c r="I54" s="34"/>
      <c r="J54" s="35"/>
      <c r="K54" s="36"/>
    </row>
    <row r="55">
      <c r="A55" s="59"/>
      <c r="B55" s="32"/>
      <c r="C55" s="37"/>
      <c r="D55" s="38"/>
      <c r="E55" s="37"/>
      <c r="F55" s="37"/>
      <c r="G55" s="34"/>
      <c r="H55" s="34"/>
      <c r="I55" s="34"/>
      <c r="J55" s="35"/>
      <c r="K55" s="36"/>
    </row>
    <row r="56">
      <c r="A56" s="46"/>
      <c r="B56" s="44"/>
      <c r="C56" s="46"/>
      <c r="D56" s="43"/>
      <c r="E56" s="46"/>
      <c r="F56" s="46"/>
      <c r="G56" s="39"/>
      <c r="H56" s="34"/>
      <c r="I56" s="34"/>
      <c r="J56" s="35"/>
      <c r="K56" s="3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</row>
    <row r="57">
      <c r="A57" s="57"/>
      <c r="B57" s="32"/>
      <c r="C57" s="37"/>
      <c r="D57" s="38"/>
      <c r="E57" s="37"/>
      <c r="F57" s="37"/>
      <c r="G57" s="34"/>
      <c r="H57" s="34"/>
      <c r="I57" s="34"/>
      <c r="J57" s="35"/>
      <c r="K57" s="36"/>
    </row>
    <row r="58">
      <c r="A58" s="59"/>
      <c r="B58" s="32"/>
      <c r="C58" s="37"/>
      <c r="D58" s="38"/>
      <c r="E58" s="37"/>
      <c r="F58" s="37"/>
      <c r="G58" s="34"/>
      <c r="H58" s="34"/>
      <c r="I58" s="34"/>
      <c r="J58" s="35"/>
      <c r="K58" s="36"/>
    </row>
    <row r="59">
      <c r="A59" s="60"/>
      <c r="C59" s="37"/>
      <c r="D59" s="55"/>
      <c r="E59" s="37"/>
      <c r="F59" s="37"/>
      <c r="G59" s="34"/>
      <c r="H59" s="34"/>
      <c r="I59" s="34"/>
      <c r="J59" s="35"/>
      <c r="K59" s="36"/>
    </row>
    <row r="60">
      <c r="C60" s="37"/>
      <c r="D60" s="38"/>
      <c r="E60" s="37"/>
      <c r="F60" s="37"/>
      <c r="G60" s="34"/>
      <c r="H60" s="34"/>
      <c r="I60" s="34"/>
      <c r="J60" s="35"/>
      <c r="K60" s="36"/>
    </row>
    <row r="61">
      <c r="C61" s="37"/>
      <c r="D61" s="38"/>
      <c r="E61" s="37"/>
      <c r="F61" s="37"/>
      <c r="G61" s="34"/>
      <c r="H61" s="34"/>
      <c r="I61" s="34"/>
      <c r="J61" s="35"/>
      <c r="K61" s="36"/>
    </row>
    <row r="62">
      <c r="A62" s="60"/>
      <c r="C62" s="37"/>
      <c r="D62" s="38"/>
      <c r="E62" s="37"/>
      <c r="F62" s="37"/>
      <c r="G62" s="34"/>
      <c r="H62" s="34"/>
      <c r="I62" s="34"/>
      <c r="J62" s="35"/>
      <c r="K62" s="36"/>
    </row>
    <row r="63">
      <c r="C63" s="37"/>
      <c r="D63" s="38"/>
      <c r="E63" s="37"/>
      <c r="F63" s="37"/>
      <c r="G63" s="34"/>
      <c r="H63" s="34"/>
      <c r="I63" s="34"/>
      <c r="J63" s="35"/>
      <c r="K63" s="36"/>
    </row>
    <row r="64">
      <c r="C64" s="37"/>
      <c r="D64" s="38"/>
      <c r="E64" s="37"/>
      <c r="F64" s="37"/>
      <c r="G64" s="34"/>
      <c r="H64" s="34"/>
      <c r="I64" s="34"/>
      <c r="J64" s="35"/>
      <c r="K64" s="36"/>
    </row>
    <row r="65">
      <c r="A65" s="60"/>
      <c r="C65" s="37"/>
      <c r="D65" s="55"/>
      <c r="E65" s="37"/>
      <c r="F65" s="37"/>
      <c r="G65" s="34"/>
      <c r="H65" s="34"/>
      <c r="I65" s="34"/>
      <c r="J65" s="35"/>
      <c r="K65" s="36"/>
    </row>
    <row r="66">
      <c r="C66" s="37"/>
      <c r="D66" s="38"/>
      <c r="E66" s="37"/>
      <c r="F66" s="37"/>
      <c r="G66" s="34"/>
      <c r="H66" s="34"/>
      <c r="I66" s="34"/>
      <c r="J66" s="35"/>
      <c r="K66" s="36"/>
    </row>
    <row r="67">
      <c r="C67" s="37"/>
      <c r="D67" s="38"/>
      <c r="E67" s="37"/>
      <c r="F67" s="37"/>
      <c r="G67" s="34"/>
      <c r="H67" s="34"/>
      <c r="I67" s="34"/>
      <c r="J67" s="35"/>
      <c r="K67" s="36"/>
    </row>
    <row r="68">
      <c r="A68" s="60"/>
      <c r="C68" s="37"/>
      <c r="D68" s="38"/>
      <c r="E68" s="37"/>
      <c r="F68" s="37"/>
      <c r="G68" s="34"/>
      <c r="H68" s="34"/>
      <c r="I68" s="34"/>
      <c r="J68" s="35"/>
      <c r="K68" s="36"/>
    </row>
    <row r="69">
      <c r="A69" s="60"/>
      <c r="B69" s="56"/>
      <c r="C69" s="37"/>
      <c r="D69" s="38"/>
      <c r="E69" s="37"/>
      <c r="F69" s="37"/>
      <c r="G69" s="34"/>
      <c r="H69" s="34"/>
      <c r="I69" s="34"/>
      <c r="J69" s="35"/>
      <c r="K69" s="36"/>
    </row>
    <row r="70">
      <c r="A70" s="46"/>
      <c r="B70" s="44"/>
      <c r="C70" s="46"/>
      <c r="D70" s="43"/>
      <c r="E70" s="46"/>
      <c r="F70" s="46"/>
      <c r="G70" s="39"/>
      <c r="H70" s="34"/>
      <c r="I70" s="34"/>
      <c r="J70" s="35"/>
      <c r="K70" s="3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</row>
    <row r="71">
      <c r="C71" s="37"/>
      <c r="D71" s="38"/>
      <c r="E71" s="37"/>
      <c r="F71" s="37"/>
      <c r="G71" s="34"/>
      <c r="H71" s="34"/>
      <c r="I71" s="34"/>
      <c r="J71" s="35"/>
      <c r="K71" s="36"/>
    </row>
    <row r="72">
      <c r="C72" s="37"/>
      <c r="D72" s="38"/>
      <c r="E72" s="37"/>
      <c r="F72" s="37"/>
      <c r="G72" s="34"/>
      <c r="H72" s="34"/>
      <c r="I72" s="34"/>
      <c r="J72" s="35"/>
      <c r="K72" s="36"/>
    </row>
    <row r="73">
      <c r="A73" s="60"/>
      <c r="C73" s="37"/>
      <c r="D73" s="38"/>
      <c r="E73" s="37"/>
      <c r="F73" s="37"/>
      <c r="G73" s="34"/>
      <c r="H73" s="34"/>
      <c r="I73" s="34"/>
      <c r="J73" s="35"/>
      <c r="K73" s="36"/>
    </row>
    <row r="74">
      <c r="A74" s="46"/>
      <c r="B74" s="32"/>
      <c r="C74" s="37"/>
      <c r="D74" s="38"/>
      <c r="E74" s="37"/>
      <c r="F74" s="37"/>
      <c r="G74" s="34"/>
      <c r="H74" s="34"/>
      <c r="I74" s="34"/>
      <c r="J74" s="35"/>
      <c r="K74" s="36"/>
    </row>
    <row r="75">
      <c r="A75" s="46"/>
      <c r="B75" s="32"/>
      <c r="C75" s="37"/>
      <c r="D75" s="38"/>
      <c r="E75" s="37"/>
      <c r="F75" s="37"/>
      <c r="G75" s="34"/>
      <c r="H75" s="34"/>
      <c r="I75" s="34"/>
      <c r="J75" s="35"/>
      <c r="K75" s="36"/>
    </row>
    <row r="76">
      <c r="A76" s="46"/>
      <c r="B76" s="32"/>
      <c r="C76" s="37"/>
      <c r="D76" s="38"/>
      <c r="E76" s="37"/>
      <c r="F76" s="37"/>
      <c r="G76" s="34"/>
      <c r="H76" s="34"/>
      <c r="I76" s="34"/>
      <c r="J76" s="35"/>
      <c r="K76" s="36"/>
    </row>
    <row r="77">
      <c r="A77" s="61"/>
      <c r="B77" s="32"/>
      <c r="C77" s="37"/>
      <c r="D77" s="38"/>
      <c r="E77" s="37"/>
      <c r="F77" s="37"/>
      <c r="G77" s="34"/>
      <c r="H77" s="34"/>
      <c r="I77" s="34"/>
      <c r="J77" s="35"/>
      <c r="K77" s="36"/>
    </row>
    <row r="78">
      <c r="A78" s="61"/>
      <c r="B78" s="32"/>
      <c r="C78" s="37"/>
      <c r="D78" s="38"/>
      <c r="E78" s="37"/>
      <c r="F78" s="37"/>
      <c r="G78" s="34"/>
      <c r="H78" s="34"/>
      <c r="I78" s="34"/>
      <c r="J78" s="35"/>
      <c r="K78" s="36"/>
    </row>
    <row r="79">
      <c r="A79" s="46"/>
      <c r="B79" s="44"/>
      <c r="C79" s="46"/>
      <c r="D79" s="43"/>
      <c r="E79" s="46"/>
      <c r="F79" s="46"/>
      <c r="G79" s="39"/>
      <c r="H79" s="34"/>
      <c r="I79" s="34"/>
      <c r="J79" s="35"/>
      <c r="K79" s="3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</row>
    <row r="80">
      <c r="C80" s="37"/>
      <c r="D80" s="38"/>
      <c r="E80" s="37"/>
      <c r="F80" s="37"/>
      <c r="G80" s="34"/>
      <c r="H80" s="34"/>
      <c r="I80" s="34"/>
      <c r="J80" s="35"/>
      <c r="K80" s="36"/>
    </row>
    <row r="81">
      <c r="C81" s="37"/>
      <c r="D81" s="38"/>
      <c r="E81" s="37"/>
      <c r="F81" s="37"/>
      <c r="G81" s="34"/>
      <c r="H81" s="34"/>
      <c r="I81" s="34"/>
      <c r="J81" s="35"/>
      <c r="K81" s="36"/>
    </row>
    <row r="82">
      <c r="C82" s="37"/>
      <c r="D82" s="38"/>
      <c r="E82" s="37"/>
      <c r="F82" s="37"/>
      <c r="G82" s="34"/>
      <c r="H82" s="34"/>
      <c r="I82" s="34"/>
      <c r="J82" s="35"/>
      <c r="K82" s="36"/>
    </row>
    <row r="83">
      <c r="C83" s="37"/>
      <c r="D83" s="38"/>
      <c r="E83" s="37"/>
      <c r="F83" s="37"/>
      <c r="G83" s="34"/>
      <c r="H83" s="34"/>
      <c r="I83" s="34"/>
      <c r="J83" s="35"/>
      <c r="K83" s="36"/>
    </row>
    <row r="84">
      <c r="B84" s="32"/>
      <c r="C84" s="37"/>
      <c r="D84" s="38"/>
      <c r="E84" s="37"/>
      <c r="F84" s="37"/>
      <c r="G84" s="34"/>
      <c r="H84" s="34"/>
      <c r="I84" s="34"/>
      <c r="J84" s="35"/>
      <c r="K84" s="36"/>
    </row>
    <row r="85">
      <c r="A85" s="59"/>
      <c r="B85" s="32"/>
      <c r="C85" s="37"/>
      <c r="D85" s="38"/>
      <c r="E85" s="37"/>
      <c r="F85" s="37"/>
      <c r="G85" s="34"/>
      <c r="H85" s="34"/>
      <c r="I85" s="34"/>
      <c r="J85" s="35"/>
      <c r="K85" s="36"/>
    </row>
    <row r="86">
      <c r="A86" s="59"/>
      <c r="B86" s="32"/>
      <c r="C86" s="37"/>
      <c r="D86" s="38"/>
      <c r="E86" s="37"/>
      <c r="F86" s="37"/>
      <c r="G86" s="34"/>
      <c r="H86" s="34"/>
      <c r="I86" s="34"/>
      <c r="J86" s="35"/>
      <c r="K86" s="36"/>
    </row>
    <row r="87">
      <c r="A87" s="59"/>
      <c r="B87" s="32"/>
      <c r="C87" s="37"/>
      <c r="D87" s="38"/>
      <c r="E87" s="37"/>
      <c r="F87" s="37"/>
      <c r="G87" s="34"/>
      <c r="H87" s="34"/>
      <c r="I87" s="34"/>
      <c r="J87" s="35"/>
      <c r="K87" s="36"/>
    </row>
    <row r="88">
      <c r="A88" s="59"/>
      <c r="B88" s="32"/>
      <c r="C88" s="37"/>
      <c r="D88" s="38"/>
      <c r="E88" s="37"/>
      <c r="F88" s="37"/>
      <c r="G88" s="34"/>
      <c r="H88" s="34"/>
      <c r="I88" s="34"/>
      <c r="J88" s="35"/>
      <c r="K88" s="36"/>
    </row>
    <row r="89">
      <c r="A89" s="62"/>
      <c r="B89" s="56"/>
      <c r="C89" s="37"/>
      <c r="D89" s="55"/>
      <c r="E89" s="37"/>
      <c r="F89" s="37"/>
      <c r="G89" s="34"/>
      <c r="H89" s="34"/>
      <c r="I89" s="34"/>
      <c r="J89" s="63"/>
      <c r="K89" s="64"/>
      <c r="L89" s="65"/>
      <c r="M89" s="60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</row>
    <row r="90">
      <c r="D90" s="67"/>
      <c r="K90" s="68"/>
    </row>
    <row r="91">
      <c r="D91" s="67"/>
      <c r="K91" s="68"/>
    </row>
    <row r="92">
      <c r="D92" s="67"/>
      <c r="K92" s="68"/>
    </row>
    <row r="93">
      <c r="D93" s="67"/>
      <c r="K93" s="68"/>
    </row>
    <row r="94">
      <c r="D94" s="67"/>
      <c r="K94" s="68"/>
    </row>
    <row r="95">
      <c r="D95" s="67"/>
      <c r="K95" s="68"/>
    </row>
    <row r="96">
      <c r="D96" s="67"/>
      <c r="K96" s="68"/>
    </row>
    <row r="97">
      <c r="D97" s="67"/>
      <c r="K97" s="68"/>
    </row>
    <row r="98">
      <c r="D98" s="67"/>
      <c r="K98" s="68"/>
    </row>
    <row r="99">
      <c r="D99" s="67"/>
      <c r="K99" s="68"/>
    </row>
    <row r="100">
      <c r="D100" s="67"/>
      <c r="K100" s="68"/>
    </row>
    <row r="101">
      <c r="D101" s="67"/>
      <c r="K101" s="68"/>
    </row>
    <row r="102">
      <c r="D102" s="67"/>
      <c r="K102" s="68"/>
    </row>
    <row r="103">
      <c r="D103" s="67"/>
      <c r="K103" s="68"/>
    </row>
    <row r="104">
      <c r="D104" s="67"/>
      <c r="K104" s="68"/>
    </row>
    <row r="105">
      <c r="D105" s="67"/>
      <c r="K105" s="68"/>
    </row>
    <row r="106">
      <c r="D106" s="67"/>
      <c r="K106" s="68"/>
    </row>
    <row r="107">
      <c r="D107" s="67"/>
      <c r="K107" s="68"/>
    </row>
    <row r="108">
      <c r="D108" s="67"/>
      <c r="K108" s="68"/>
    </row>
    <row r="109">
      <c r="D109" s="67"/>
      <c r="K109" s="68"/>
    </row>
    <row r="110">
      <c r="D110" s="67"/>
      <c r="K110" s="68"/>
    </row>
    <row r="111">
      <c r="D111" s="67"/>
      <c r="K111" s="68"/>
    </row>
    <row r="112">
      <c r="D112" s="67"/>
      <c r="K112" s="68"/>
    </row>
    <row r="113">
      <c r="D113" s="67"/>
      <c r="K113" s="68"/>
    </row>
    <row r="114">
      <c r="D114" s="67"/>
      <c r="K114" s="68"/>
    </row>
    <row r="115">
      <c r="D115" s="67"/>
      <c r="K115" s="68"/>
    </row>
    <row r="116">
      <c r="D116" s="67"/>
      <c r="K116" s="68"/>
    </row>
    <row r="117">
      <c r="D117" s="67"/>
      <c r="K117" s="68"/>
    </row>
    <row r="118">
      <c r="D118" s="67"/>
      <c r="K118" s="68"/>
    </row>
    <row r="119">
      <c r="D119" s="67"/>
      <c r="K119" s="68"/>
    </row>
    <row r="120">
      <c r="D120" s="67"/>
      <c r="K120" s="68"/>
    </row>
    <row r="121">
      <c r="D121" s="67"/>
      <c r="K121" s="68"/>
    </row>
    <row r="122">
      <c r="D122" s="67"/>
      <c r="K122" s="68"/>
    </row>
    <row r="123">
      <c r="D123" s="67"/>
      <c r="K123" s="68"/>
    </row>
    <row r="124">
      <c r="D124" s="67"/>
      <c r="K124" s="68"/>
    </row>
    <row r="125">
      <c r="D125" s="67"/>
      <c r="K125" s="68"/>
    </row>
    <row r="126">
      <c r="D126" s="67"/>
      <c r="K126" s="68"/>
    </row>
    <row r="127">
      <c r="D127" s="67"/>
      <c r="K127" s="68"/>
    </row>
    <row r="128">
      <c r="D128" s="67"/>
      <c r="K128" s="68"/>
    </row>
    <row r="129">
      <c r="D129" s="67"/>
      <c r="K129" s="68"/>
    </row>
    <row r="130">
      <c r="D130" s="67"/>
      <c r="K130" s="68"/>
    </row>
    <row r="131">
      <c r="D131" s="67"/>
      <c r="K131" s="68"/>
    </row>
    <row r="132">
      <c r="D132" s="67"/>
      <c r="K132" s="68"/>
    </row>
    <row r="133">
      <c r="D133" s="67"/>
      <c r="K133" s="68"/>
    </row>
    <row r="134">
      <c r="D134" s="67"/>
      <c r="K134" s="68"/>
    </row>
    <row r="135">
      <c r="D135" s="67"/>
      <c r="K135" s="68"/>
    </row>
    <row r="136">
      <c r="D136" s="67"/>
      <c r="K136" s="68"/>
    </row>
    <row r="137">
      <c r="D137" s="67"/>
      <c r="K137" s="68"/>
    </row>
    <row r="138">
      <c r="D138" s="67"/>
      <c r="K138" s="68"/>
    </row>
    <row r="139">
      <c r="D139" s="67"/>
      <c r="K139" s="68"/>
    </row>
    <row r="140">
      <c r="D140" s="67"/>
      <c r="K140" s="68"/>
    </row>
    <row r="141">
      <c r="D141" s="67"/>
      <c r="K141" s="68"/>
    </row>
    <row r="142">
      <c r="D142" s="67"/>
      <c r="K142" s="68"/>
    </row>
    <row r="143">
      <c r="D143" s="67"/>
      <c r="K143" s="68"/>
    </row>
    <row r="144">
      <c r="D144" s="67"/>
      <c r="K144" s="68"/>
    </row>
    <row r="145">
      <c r="D145" s="67"/>
      <c r="K145" s="68"/>
    </row>
    <row r="146">
      <c r="D146" s="67"/>
      <c r="K146" s="68"/>
    </row>
    <row r="147">
      <c r="D147" s="67"/>
      <c r="K147" s="68"/>
    </row>
    <row r="148">
      <c r="D148" s="67"/>
      <c r="K148" s="68"/>
    </row>
    <row r="149">
      <c r="D149" s="67"/>
      <c r="K149" s="68"/>
    </row>
    <row r="150">
      <c r="D150" s="67"/>
      <c r="K150" s="68"/>
    </row>
    <row r="151">
      <c r="D151" s="67"/>
      <c r="K151" s="68"/>
    </row>
    <row r="152">
      <c r="D152" s="67"/>
      <c r="K152" s="68"/>
    </row>
    <row r="153">
      <c r="D153" s="67"/>
      <c r="K153" s="68"/>
    </row>
    <row r="154">
      <c r="D154" s="67"/>
      <c r="K154" s="68"/>
    </row>
    <row r="155">
      <c r="D155" s="67"/>
      <c r="K155" s="68"/>
    </row>
    <row r="156">
      <c r="D156" s="67"/>
      <c r="K156" s="68"/>
    </row>
    <row r="157">
      <c r="D157" s="67"/>
      <c r="K157" s="68"/>
    </row>
    <row r="158">
      <c r="D158" s="67"/>
      <c r="K158" s="68"/>
    </row>
    <row r="159">
      <c r="D159" s="67"/>
      <c r="K159" s="68"/>
    </row>
    <row r="160">
      <c r="D160" s="67"/>
      <c r="K160" s="68"/>
    </row>
    <row r="161">
      <c r="D161" s="67"/>
      <c r="K161" s="68"/>
    </row>
    <row r="162">
      <c r="D162" s="67"/>
      <c r="K162" s="68"/>
    </row>
    <row r="163">
      <c r="D163" s="67"/>
      <c r="K163" s="68"/>
    </row>
    <row r="164">
      <c r="D164" s="67"/>
      <c r="K164" s="68"/>
    </row>
    <row r="165">
      <c r="D165" s="67"/>
      <c r="K165" s="68"/>
    </row>
    <row r="166">
      <c r="D166" s="67"/>
      <c r="K166" s="68"/>
    </row>
    <row r="167">
      <c r="D167" s="67"/>
      <c r="K167" s="68"/>
    </row>
    <row r="168">
      <c r="D168" s="67"/>
      <c r="K168" s="68"/>
    </row>
    <row r="169">
      <c r="D169" s="67"/>
      <c r="K169" s="68"/>
    </row>
    <row r="170">
      <c r="D170" s="67"/>
      <c r="K170" s="68"/>
    </row>
    <row r="171">
      <c r="D171" s="67"/>
      <c r="K171" s="68"/>
    </row>
    <row r="172">
      <c r="D172" s="67"/>
      <c r="K172" s="68"/>
    </row>
    <row r="173">
      <c r="D173" s="67"/>
      <c r="K173" s="68"/>
    </row>
    <row r="174">
      <c r="D174" s="67"/>
      <c r="K174" s="68"/>
    </row>
    <row r="175">
      <c r="D175" s="67"/>
      <c r="K175" s="68"/>
    </row>
    <row r="176">
      <c r="D176" s="67"/>
      <c r="K176" s="68"/>
    </row>
    <row r="177">
      <c r="D177" s="67"/>
      <c r="K177" s="68"/>
    </row>
    <row r="178">
      <c r="D178" s="67"/>
      <c r="K178" s="68"/>
    </row>
    <row r="179">
      <c r="D179" s="67"/>
      <c r="K179" s="68"/>
    </row>
    <row r="180">
      <c r="D180" s="67"/>
      <c r="K180" s="68"/>
    </row>
    <row r="181">
      <c r="D181" s="67"/>
      <c r="K181" s="68"/>
    </row>
    <row r="182">
      <c r="D182" s="67"/>
      <c r="K182" s="68"/>
    </row>
    <row r="183">
      <c r="D183" s="67"/>
      <c r="K183" s="68"/>
    </row>
    <row r="184">
      <c r="D184" s="67"/>
      <c r="K184" s="68"/>
    </row>
    <row r="185">
      <c r="D185" s="67"/>
      <c r="K185" s="68"/>
    </row>
    <row r="186">
      <c r="D186" s="67"/>
      <c r="K186" s="68"/>
    </row>
    <row r="187">
      <c r="D187" s="67"/>
      <c r="K187" s="68"/>
    </row>
    <row r="188">
      <c r="D188" s="67"/>
      <c r="K188" s="68"/>
    </row>
    <row r="189">
      <c r="D189" s="67"/>
      <c r="K189" s="68"/>
    </row>
    <row r="190">
      <c r="D190" s="67"/>
      <c r="K190" s="68"/>
    </row>
    <row r="191">
      <c r="D191" s="67"/>
      <c r="K191" s="68"/>
    </row>
    <row r="192">
      <c r="D192" s="67"/>
      <c r="K192" s="68"/>
    </row>
    <row r="193">
      <c r="D193" s="67"/>
      <c r="K193" s="68"/>
    </row>
    <row r="194">
      <c r="D194" s="67"/>
      <c r="K194" s="68"/>
    </row>
    <row r="195">
      <c r="D195" s="67"/>
      <c r="K195" s="68"/>
    </row>
    <row r="196">
      <c r="D196" s="67"/>
      <c r="K196" s="68"/>
    </row>
    <row r="197">
      <c r="D197" s="67"/>
      <c r="K197" s="68"/>
    </row>
    <row r="198">
      <c r="D198" s="67"/>
      <c r="K198" s="68"/>
    </row>
    <row r="199">
      <c r="D199" s="67"/>
      <c r="K199" s="68"/>
    </row>
    <row r="200">
      <c r="D200" s="67"/>
      <c r="K200" s="68"/>
    </row>
    <row r="201">
      <c r="D201" s="67"/>
      <c r="K201" s="68"/>
    </row>
    <row r="202">
      <c r="D202" s="67"/>
      <c r="K202" s="68"/>
    </row>
    <row r="203">
      <c r="D203" s="67"/>
      <c r="K203" s="68"/>
    </row>
    <row r="204">
      <c r="D204" s="67"/>
      <c r="K204" s="68"/>
    </row>
    <row r="205">
      <c r="D205" s="67"/>
      <c r="K205" s="68"/>
    </row>
    <row r="206">
      <c r="D206" s="67"/>
      <c r="K206" s="68"/>
    </row>
    <row r="207">
      <c r="D207" s="67"/>
      <c r="K207" s="68"/>
    </row>
    <row r="208">
      <c r="D208" s="67"/>
      <c r="K208" s="68"/>
    </row>
    <row r="209">
      <c r="D209" s="67"/>
      <c r="K209" s="68"/>
    </row>
    <row r="210">
      <c r="D210" s="67"/>
      <c r="K210" s="68"/>
    </row>
    <row r="211">
      <c r="D211" s="67"/>
      <c r="K211" s="68"/>
    </row>
    <row r="212">
      <c r="D212" s="67"/>
      <c r="K212" s="68"/>
    </row>
    <row r="213">
      <c r="D213" s="67"/>
      <c r="K213" s="68"/>
    </row>
    <row r="214">
      <c r="D214" s="67"/>
      <c r="K214" s="68"/>
    </row>
    <row r="215">
      <c r="D215" s="67"/>
      <c r="K215" s="68"/>
    </row>
    <row r="216">
      <c r="D216" s="67"/>
      <c r="K216" s="68"/>
    </row>
    <row r="217">
      <c r="D217" s="67"/>
      <c r="K217" s="68"/>
    </row>
    <row r="218">
      <c r="D218" s="67"/>
      <c r="K218" s="68"/>
    </row>
    <row r="219">
      <c r="D219" s="67"/>
      <c r="K219" s="68"/>
    </row>
    <row r="220">
      <c r="D220" s="67"/>
      <c r="K220" s="68"/>
    </row>
    <row r="221">
      <c r="D221" s="67"/>
      <c r="K221" s="68"/>
    </row>
    <row r="222">
      <c r="D222" s="67"/>
      <c r="K222" s="68"/>
    </row>
    <row r="223">
      <c r="D223" s="67"/>
      <c r="K223" s="68"/>
    </row>
    <row r="224">
      <c r="D224" s="67"/>
      <c r="K224" s="68"/>
    </row>
    <row r="225">
      <c r="D225" s="67"/>
      <c r="K225" s="68"/>
    </row>
    <row r="226">
      <c r="D226" s="67"/>
      <c r="K226" s="68"/>
    </row>
    <row r="227">
      <c r="D227" s="67"/>
      <c r="K227" s="68"/>
    </row>
    <row r="228">
      <c r="D228" s="67"/>
      <c r="K228" s="68"/>
    </row>
    <row r="229">
      <c r="D229" s="67"/>
      <c r="K229" s="68"/>
    </row>
    <row r="230">
      <c r="D230" s="67"/>
      <c r="K230" s="68"/>
    </row>
    <row r="231">
      <c r="D231" s="67"/>
      <c r="K231" s="68"/>
    </row>
    <row r="232">
      <c r="D232" s="67"/>
      <c r="K232" s="68"/>
    </row>
    <row r="233">
      <c r="D233" s="67"/>
      <c r="K233" s="68"/>
    </row>
    <row r="234">
      <c r="D234" s="67"/>
      <c r="K234" s="68"/>
    </row>
    <row r="235">
      <c r="D235" s="67"/>
      <c r="K235" s="68"/>
    </row>
    <row r="236">
      <c r="D236" s="67"/>
      <c r="K236" s="68"/>
    </row>
    <row r="237">
      <c r="D237" s="67"/>
      <c r="K237" s="68"/>
    </row>
    <row r="238">
      <c r="D238" s="67"/>
      <c r="K238" s="68"/>
    </row>
    <row r="239">
      <c r="D239" s="67"/>
      <c r="K239" s="68"/>
    </row>
    <row r="240">
      <c r="D240" s="67"/>
      <c r="K240" s="68"/>
    </row>
    <row r="241">
      <c r="D241" s="67"/>
      <c r="K241" s="68"/>
    </row>
    <row r="242">
      <c r="D242" s="67"/>
      <c r="K242" s="68"/>
    </row>
    <row r="243">
      <c r="D243" s="67"/>
      <c r="K243" s="68"/>
    </row>
    <row r="244">
      <c r="D244" s="67"/>
      <c r="K244" s="68"/>
    </row>
    <row r="245">
      <c r="D245" s="67"/>
      <c r="K245" s="68"/>
    </row>
    <row r="246">
      <c r="D246" s="67"/>
      <c r="K246" s="68"/>
    </row>
    <row r="247">
      <c r="D247" s="67"/>
      <c r="K247" s="68"/>
    </row>
    <row r="248">
      <c r="D248" s="67"/>
      <c r="K248" s="68"/>
    </row>
    <row r="249">
      <c r="D249" s="67"/>
      <c r="K249" s="68"/>
    </row>
    <row r="250">
      <c r="D250" s="67"/>
      <c r="K250" s="68"/>
    </row>
    <row r="251">
      <c r="D251" s="67"/>
      <c r="K251" s="68"/>
    </row>
    <row r="252">
      <c r="D252" s="67"/>
      <c r="K252" s="68"/>
    </row>
    <row r="253">
      <c r="D253" s="67"/>
      <c r="K253" s="68"/>
    </row>
    <row r="254">
      <c r="D254" s="67"/>
      <c r="K254" s="68"/>
    </row>
    <row r="255">
      <c r="D255" s="67"/>
      <c r="K255" s="68"/>
    </row>
    <row r="256">
      <c r="D256" s="67"/>
      <c r="K256" s="68"/>
    </row>
    <row r="257">
      <c r="D257" s="67"/>
      <c r="K257" s="68"/>
    </row>
    <row r="258">
      <c r="D258" s="67"/>
      <c r="K258" s="68"/>
    </row>
    <row r="259">
      <c r="D259" s="67"/>
      <c r="K259" s="68"/>
    </row>
    <row r="260">
      <c r="D260" s="67"/>
      <c r="K260" s="68"/>
    </row>
    <row r="261">
      <c r="D261" s="67"/>
      <c r="K261" s="68"/>
    </row>
    <row r="262">
      <c r="D262" s="67"/>
      <c r="K262" s="68"/>
    </row>
    <row r="263">
      <c r="D263" s="67"/>
      <c r="K263" s="68"/>
    </row>
    <row r="264">
      <c r="D264" s="67"/>
      <c r="K264" s="68"/>
    </row>
    <row r="265">
      <c r="D265" s="67"/>
      <c r="K265" s="68"/>
    </row>
    <row r="266">
      <c r="D266" s="67"/>
      <c r="K266" s="68"/>
    </row>
    <row r="267">
      <c r="D267" s="67"/>
      <c r="K267" s="68"/>
    </row>
    <row r="268">
      <c r="D268" s="67"/>
      <c r="K268" s="68"/>
    </row>
    <row r="269">
      <c r="D269" s="67"/>
      <c r="K269" s="68"/>
    </row>
    <row r="270">
      <c r="D270" s="67"/>
      <c r="K270" s="68"/>
    </row>
    <row r="271">
      <c r="D271" s="67"/>
      <c r="K271" s="68"/>
    </row>
    <row r="272">
      <c r="D272" s="67"/>
      <c r="K272" s="68"/>
    </row>
    <row r="273">
      <c r="D273" s="67"/>
      <c r="K273" s="68"/>
    </row>
    <row r="274">
      <c r="D274" s="67"/>
      <c r="K274" s="68"/>
    </row>
    <row r="275">
      <c r="D275" s="67"/>
      <c r="K275" s="68"/>
    </row>
    <row r="276">
      <c r="D276" s="67"/>
      <c r="K276" s="68"/>
    </row>
    <row r="277">
      <c r="D277" s="67"/>
      <c r="K277" s="68"/>
    </row>
    <row r="278">
      <c r="D278" s="67"/>
      <c r="K278" s="68"/>
    </row>
    <row r="279">
      <c r="D279" s="67"/>
      <c r="K279" s="68"/>
    </row>
    <row r="280">
      <c r="D280" s="67"/>
      <c r="K280" s="68"/>
    </row>
    <row r="281">
      <c r="D281" s="67"/>
      <c r="K281" s="68"/>
    </row>
    <row r="282">
      <c r="D282" s="67"/>
      <c r="K282" s="68"/>
    </row>
    <row r="283">
      <c r="D283" s="67"/>
      <c r="K283" s="68"/>
    </row>
    <row r="284">
      <c r="D284" s="67"/>
      <c r="K284" s="68"/>
    </row>
    <row r="285">
      <c r="D285" s="67"/>
      <c r="K285" s="68"/>
    </row>
    <row r="286">
      <c r="D286" s="67"/>
      <c r="K286" s="68"/>
    </row>
    <row r="287">
      <c r="D287" s="67"/>
      <c r="K287" s="68"/>
    </row>
    <row r="288">
      <c r="D288" s="67"/>
      <c r="K288" s="68"/>
    </row>
    <row r="289">
      <c r="D289" s="67"/>
      <c r="K289" s="68"/>
    </row>
    <row r="290">
      <c r="D290" s="67"/>
      <c r="K290" s="68"/>
    </row>
    <row r="291">
      <c r="D291" s="67"/>
      <c r="K291" s="68"/>
    </row>
    <row r="292">
      <c r="D292" s="67"/>
      <c r="K292" s="68"/>
    </row>
    <row r="293">
      <c r="D293" s="67"/>
      <c r="K293" s="68"/>
    </row>
    <row r="294">
      <c r="D294" s="67"/>
      <c r="K294" s="68"/>
    </row>
    <row r="295">
      <c r="D295" s="67"/>
      <c r="K295" s="68"/>
    </row>
    <row r="296">
      <c r="D296" s="67"/>
      <c r="K296" s="68"/>
    </row>
    <row r="297">
      <c r="D297" s="67"/>
      <c r="K297" s="68"/>
    </row>
    <row r="298">
      <c r="D298" s="67"/>
      <c r="K298" s="68"/>
    </row>
    <row r="299">
      <c r="D299" s="67"/>
      <c r="K299" s="68"/>
    </row>
    <row r="300">
      <c r="D300" s="67"/>
      <c r="K300" s="68"/>
    </row>
    <row r="301">
      <c r="D301" s="67"/>
      <c r="K301" s="68"/>
    </row>
    <row r="302">
      <c r="D302" s="67"/>
      <c r="K302" s="68"/>
    </row>
    <row r="303">
      <c r="D303" s="67"/>
      <c r="K303" s="68"/>
    </row>
    <row r="304">
      <c r="D304" s="67"/>
      <c r="K304" s="68"/>
    </row>
    <row r="305">
      <c r="D305" s="67"/>
      <c r="K305" s="68"/>
    </row>
    <row r="306">
      <c r="D306" s="67"/>
      <c r="K306" s="68"/>
    </row>
    <row r="307">
      <c r="D307" s="67"/>
      <c r="K307" s="68"/>
    </row>
    <row r="308">
      <c r="D308" s="67"/>
      <c r="K308" s="68"/>
    </row>
    <row r="309">
      <c r="D309" s="67"/>
      <c r="K309" s="68"/>
    </row>
    <row r="310">
      <c r="D310" s="67"/>
      <c r="K310" s="68"/>
    </row>
    <row r="311">
      <c r="D311" s="67"/>
      <c r="K311" s="68"/>
    </row>
    <row r="312">
      <c r="D312" s="67"/>
      <c r="K312" s="68"/>
    </row>
    <row r="313">
      <c r="D313" s="67"/>
      <c r="K313" s="68"/>
    </row>
    <row r="314">
      <c r="D314" s="67"/>
      <c r="K314" s="68"/>
    </row>
    <row r="315">
      <c r="D315" s="67"/>
      <c r="K315" s="68"/>
    </row>
    <row r="316">
      <c r="D316" s="67"/>
      <c r="K316" s="68"/>
    </row>
    <row r="317">
      <c r="D317" s="67"/>
      <c r="K317" s="68"/>
    </row>
    <row r="318">
      <c r="D318" s="67"/>
      <c r="K318" s="68"/>
    </row>
    <row r="319">
      <c r="D319" s="67"/>
      <c r="K319" s="68"/>
    </row>
    <row r="320">
      <c r="D320" s="67"/>
      <c r="K320" s="68"/>
    </row>
    <row r="321">
      <c r="D321" s="67"/>
      <c r="K321" s="68"/>
    </row>
    <row r="322">
      <c r="D322" s="67"/>
      <c r="K322" s="68"/>
    </row>
    <row r="323">
      <c r="D323" s="67"/>
      <c r="K323" s="68"/>
    </row>
    <row r="324">
      <c r="D324" s="67"/>
      <c r="K324" s="68"/>
    </row>
    <row r="325">
      <c r="D325" s="67"/>
      <c r="K325" s="68"/>
    </row>
    <row r="326">
      <c r="D326" s="67"/>
      <c r="K326" s="68"/>
    </row>
    <row r="327">
      <c r="D327" s="67"/>
      <c r="K327" s="68"/>
    </row>
    <row r="328">
      <c r="D328" s="67"/>
      <c r="K328" s="68"/>
    </row>
    <row r="329">
      <c r="D329" s="67"/>
      <c r="K329" s="68"/>
    </row>
    <row r="330">
      <c r="D330" s="67"/>
      <c r="K330" s="68"/>
    </row>
    <row r="331">
      <c r="D331" s="67"/>
      <c r="K331" s="68"/>
    </row>
    <row r="332">
      <c r="D332" s="67"/>
      <c r="K332" s="68"/>
    </row>
    <row r="333">
      <c r="D333" s="67"/>
      <c r="K333" s="68"/>
    </row>
    <row r="334">
      <c r="D334" s="67"/>
      <c r="K334" s="68"/>
    </row>
    <row r="335">
      <c r="D335" s="67"/>
      <c r="K335" s="68"/>
    </row>
    <row r="336">
      <c r="D336" s="67"/>
      <c r="K336" s="68"/>
    </row>
    <row r="337">
      <c r="D337" s="67"/>
      <c r="K337" s="68"/>
    </row>
    <row r="338">
      <c r="D338" s="67"/>
      <c r="K338" s="68"/>
    </row>
    <row r="339">
      <c r="D339" s="67"/>
      <c r="K339" s="68"/>
    </row>
    <row r="340">
      <c r="D340" s="67"/>
      <c r="K340" s="68"/>
    </row>
    <row r="341">
      <c r="D341" s="67"/>
      <c r="K341" s="68"/>
    </row>
    <row r="342">
      <c r="D342" s="67"/>
      <c r="K342" s="68"/>
    </row>
    <row r="343">
      <c r="D343" s="67"/>
      <c r="K343" s="68"/>
    </row>
    <row r="344">
      <c r="D344" s="67"/>
      <c r="K344" s="68"/>
    </row>
    <row r="345">
      <c r="D345" s="67"/>
      <c r="K345" s="68"/>
    </row>
    <row r="346">
      <c r="D346" s="67"/>
      <c r="K346" s="68"/>
    </row>
    <row r="347">
      <c r="D347" s="67"/>
      <c r="K347" s="68"/>
    </row>
    <row r="348">
      <c r="D348" s="67"/>
      <c r="K348" s="68"/>
    </row>
    <row r="349">
      <c r="D349" s="67"/>
      <c r="K349" s="68"/>
    </row>
    <row r="350">
      <c r="D350" s="67"/>
      <c r="K350" s="68"/>
    </row>
    <row r="351">
      <c r="D351" s="67"/>
      <c r="K351" s="68"/>
    </row>
    <row r="352">
      <c r="D352" s="67"/>
      <c r="K352" s="68"/>
    </row>
    <row r="353">
      <c r="D353" s="67"/>
      <c r="K353" s="68"/>
    </row>
    <row r="354">
      <c r="D354" s="67"/>
      <c r="K354" s="68"/>
    </row>
    <row r="355">
      <c r="D355" s="67"/>
      <c r="K355" s="68"/>
    </row>
    <row r="356">
      <c r="D356" s="67"/>
      <c r="K356" s="68"/>
    </row>
    <row r="357">
      <c r="D357" s="67"/>
      <c r="K357" s="68"/>
    </row>
    <row r="358">
      <c r="D358" s="67"/>
      <c r="K358" s="68"/>
    </row>
    <row r="359">
      <c r="D359" s="67"/>
      <c r="K359" s="68"/>
    </row>
    <row r="360">
      <c r="D360" s="67"/>
      <c r="K360" s="68"/>
    </row>
    <row r="361">
      <c r="D361" s="67"/>
      <c r="K361" s="68"/>
    </row>
    <row r="362">
      <c r="D362" s="67"/>
      <c r="K362" s="68"/>
    </row>
    <row r="363">
      <c r="D363" s="67"/>
      <c r="K363" s="68"/>
    </row>
    <row r="364">
      <c r="D364" s="67"/>
      <c r="K364" s="68"/>
    </row>
    <row r="365">
      <c r="D365" s="67"/>
      <c r="K365" s="68"/>
    </row>
    <row r="366">
      <c r="D366" s="67"/>
      <c r="K366" s="68"/>
    </row>
    <row r="367">
      <c r="D367" s="67"/>
      <c r="K367" s="68"/>
    </row>
    <row r="368">
      <c r="D368" s="67"/>
      <c r="K368" s="68"/>
    </row>
    <row r="369">
      <c r="D369" s="67"/>
      <c r="K369" s="68"/>
    </row>
    <row r="370">
      <c r="D370" s="67"/>
      <c r="K370" s="68"/>
    </row>
    <row r="371">
      <c r="D371" s="67"/>
      <c r="K371" s="68"/>
    </row>
    <row r="372">
      <c r="D372" s="67"/>
      <c r="K372" s="68"/>
    </row>
    <row r="373">
      <c r="D373" s="67"/>
      <c r="K373" s="68"/>
    </row>
    <row r="374">
      <c r="D374" s="67"/>
      <c r="K374" s="68"/>
    </row>
    <row r="375">
      <c r="D375" s="67"/>
      <c r="K375" s="68"/>
    </row>
    <row r="376">
      <c r="D376" s="67"/>
      <c r="K376" s="68"/>
    </row>
    <row r="377">
      <c r="D377" s="67"/>
      <c r="K377" s="68"/>
    </row>
    <row r="378">
      <c r="D378" s="67"/>
      <c r="K378" s="68"/>
    </row>
    <row r="379">
      <c r="D379" s="67"/>
      <c r="K379" s="68"/>
    </row>
    <row r="380">
      <c r="D380" s="67"/>
      <c r="K380" s="68"/>
    </row>
    <row r="381">
      <c r="D381" s="67"/>
      <c r="K381" s="68"/>
    </row>
    <row r="382">
      <c r="D382" s="67"/>
      <c r="K382" s="68"/>
    </row>
    <row r="383">
      <c r="D383" s="67"/>
      <c r="K383" s="68"/>
    </row>
    <row r="384">
      <c r="D384" s="67"/>
      <c r="K384" s="68"/>
    </row>
    <row r="385">
      <c r="D385" s="67"/>
      <c r="K385" s="68"/>
    </row>
    <row r="386">
      <c r="D386" s="67"/>
      <c r="K386" s="68"/>
    </row>
    <row r="387">
      <c r="D387" s="67"/>
      <c r="K387" s="68"/>
    </row>
    <row r="388">
      <c r="D388" s="67"/>
      <c r="K388" s="68"/>
    </row>
    <row r="389">
      <c r="D389" s="67"/>
      <c r="K389" s="68"/>
    </row>
    <row r="390">
      <c r="D390" s="67"/>
      <c r="K390" s="68"/>
    </row>
    <row r="391">
      <c r="D391" s="67"/>
      <c r="K391" s="68"/>
    </row>
    <row r="392">
      <c r="D392" s="67"/>
      <c r="K392" s="68"/>
    </row>
    <row r="393">
      <c r="D393" s="67"/>
      <c r="K393" s="68"/>
    </row>
    <row r="394">
      <c r="D394" s="67"/>
      <c r="K394" s="68"/>
    </row>
    <row r="395">
      <c r="D395" s="67"/>
      <c r="K395" s="68"/>
    </row>
    <row r="396">
      <c r="D396" s="67"/>
      <c r="K396" s="68"/>
    </row>
    <row r="397">
      <c r="D397" s="67"/>
      <c r="K397" s="68"/>
    </row>
    <row r="398">
      <c r="D398" s="67"/>
      <c r="K398" s="68"/>
    </row>
    <row r="399">
      <c r="D399" s="67"/>
      <c r="K399" s="68"/>
    </row>
    <row r="400">
      <c r="D400" s="67"/>
      <c r="K400" s="68"/>
    </row>
    <row r="401">
      <c r="D401" s="67"/>
      <c r="K401" s="68"/>
    </row>
    <row r="402">
      <c r="D402" s="67"/>
      <c r="K402" s="68"/>
    </row>
    <row r="403">
      <c r="D403" s="67"/>
      <c r="K403" s="68"/>
    </row>
    <row r="404">
      <c r="D404" s="67"/>
      <c r="K404" s="68"/>
    </row>
    <row r="405">
      <c r="D405" s="67"/>
      <c r="K405" s="68"/>
    </row>
    <row r="406">
      <c r="D406" s="67"/>
      <c r="K406" s="68"/>
    </row>
    <row r="407">
      <c r="D407" s="67"/>
      <c r="K407" s="68"/>
    </row>
    <row r="408">
      <c r="D408" s="67"/>
      <c r="K408" s="68"/>
    </row>
    <row r="409">
      <c r="D409" s="67"/>
      <c r="K409" s="68"/>
    </row>
    <row r="410">
      <c r="D410" s="67"/>
      <c r="K410" s="68"/>
    </row>
    <row r="411">
      <c r="D411" s="67"/>
      <c r="K411" s="68"/>
    </row>
    <row r="412">
      <c r="D412" s="67"/>
      <c r="K412" s="68"/>
    </row>
    <row r="413">
      <c r="D413" s="67"/>
      <c r="K413" s="68"/>
    </row>
    <row r="414">
      <c r="D414" s="67"/>
      <c r="K414" s="68"/>
    </row>
    <row r="415">
      <c r="D415" s="67"/>
      <c r="K415" s="68"/>
    </row>
    <row r="416">
      <c r="D416" s="67"/>
      <c r="K416" s="68"/>
    </row>
    <row r="417">
      <c r="D417" s="67"/>
      <c r="K417" s="68"/>
    </row>
    <row r="418">
      <c r="D418" s="67"/>
      <c r="K418" s="68"/>
    </row>
    <row r="419">
      <c r="D419" s="67"/>
      <c r="K419" s="68"/>
    </row>
    <row r="420">
      <c r="D420" s="67"/>
      <c r="K420" s="68"/>
    </row>
    <row r="421">
      <c r="D421" s="67"/>
      <c r="K421" s="68"/>
    </row>
    <row r="422">
      <c r="D422" s="67"/>
      <c r="K422" s="68"/>
    </row>
    <row r="423">
      <c r="D423" s="67"/>
      <c r="K423" s="68"/>
    </row>
    <row r="424">
      <c r="D424" s="67"/>
      <c r="K424" s="68"/>
    </row>
    <row r="425">
      <c r="D425" s="67"/>
      <c r="K425" s="68"/>
    </row>
    <row r="426">
      <c r="D426" s="67"/>
      <c r="K426" s="68"/>
    </row>
    <row r="427">
      <c r="D427" s="67"/>
      <c r="K427" s="68"/>
    </row>
    <row r="428">
      <c r="D428" s="67"/>
      <c r="K428" s="68"/>
    </row>
    <row r="429">
      <c r="D429" s="67"/>
      <c r="K429" s="68"/>
    </row>
    <row r="430">
      <c r="D430" s="67"/>
      <c r="K430" s="68"/>
    </row>
    <row r="431">
      <c r="D431" s="67"/>
      <c r="K431" s="68"/>
    </row>
    <row r="432">
      <c r="D432" s="67"/>
      <c r="K432" s="68"/>
    </row>
    <row r="433">
      <c r="D433" s="67"/>
      <c r="K433" s="68"/>
    </row>
    <row r="434">
      <c r="D434" s="67"/>
      <c r="K434" s="68"/>
    </row>
    <row r="435">
      <c r="D435" s="67"/>
      <c r="K435" s="68"/>
    </row>
    <row r="436">
      <c r="D436" s="67"/>
      <c r="K436" s="68"/>
    </row>
    <row r="437">
      <c r="D437" s="67"/>
      <c r="K437" s="68"/>
    </row>
    <row r="438">
      <c r="D438" s="67"/>
      <c r="K438" s="68"/>
    </row>
    <row r="439">
      <c r="D439" s="67"/>
      <c r="K439" s="68"/>
    </row>
    <row r="440">
      <c r="D440" s="67"/>
      <c r="K440" s="68"/>
    </row>
    <row r="441">
      <c r="D441" s="67"/>
      <c r="K441" s="68"/>
    </row>
    <row r="442">
      <c r="D442" s="67"/>
      <c r="K442" s="68"/>
    </row>
    <row r="443">
      <c r="D443" s="67"/>
      <c r="K443" s="68"/>
    </row>
    <row r="444">
      <c r="D444" s="67"/>
      <c r="K444" s="68"/>
    </row>
    <row r="445">
      <c r="D445" s="67"/>
      <c r="K445" s="68"/>
    </row>
    <row r="446">
      <c r="D446" s="67"/>
      <c r="K446" s="68"/>
    </row>
    <row r="447">
      <c r="D447" s="67"/>
      <c r="K447" s="68"/>
    </row>
    <row r="448">
      <c r="D448" s="67"/>
      <c r="K448" s="68"/>
    </row>
    <row r="449">
      <c r="D449" s="67"/>
      <c r="K449" s="68"/>
    </row>
    <row r="450">
      <c r="D450" s="67"/>
      <c r="K450" s="68"/>
    </row>
    <row r="451">
      <c r="D451" s="67"/>
      <c r="K451" s="68"/>
    </row>
    <row r="452">
      <c r="D452" s="67"/>
      <c r="K452" s="68"/>
    </row>
    <row r="453">
      <c r="D453" s="67"/>
      <c r="K453" s="68"/>
    </row>
    <row r="454">
      <c r="D454" s="67"/>
      <c r="K454" s="68"/>
    </row>
    <row r="455">
      <c r="D455" s="67"/>
      <c r="K455" s="68"/>
    </row>
    <row r="456">
      <c r="D456" s="67"/>
      <c r="K456" s="68"/>
    </row>
    <row r="457">
      <c r="D457" s="67"/>
      <c r="K457" s="68"/>
    </row>
    <row r="458">
      <c r="D458" s="67"/>
      <c r="K458" s="68"/>
    </row>
    <row r="459">
      <c r="D459" s="67"/>
      <c r="K459" s="68"/>
    </row>
    <row r="460">
      <c r="D460" s="67"/>
      <c r="K460" s="68"/>
    </row>
    <row r="461">
      <c r="D461" s="67"/>
      <c r="K461" s="68"/>
    </row>
    <row r="462">
      <c r="D462" s="67"/>
      <c r="K462" s="68"/>
    </row>
    <row r="463">
      <c r="D463" s="67"/>
      <c r="K463" s="68"/>
    </row>
    <row r="464">
      <c r="D464" s="67"/>
      <c r="K464" s="68"/>
    </row>
    <row r="465">
      <c r="D465" s="67"/>
      <c r="K465" s="68"/>
    </row>
    <row r="466">
      <c r="D466" s="67"/>
      <c r="K466" s="68"/>
    </row>
    <row r="467">
      <c r="D467" s="67"/>
      <c r="K467" s="68"/>
    </row>
    <row r="468">
      <c r="D468" s="67"/>
      <c r="K468" s="68"/>
    </row>
    <row r="469">
      <c r="D469" s="67"/>
      <c r="K469" s="68"/>
    </row>
    <row r="470">
      <c r="D470" s="67"/>
      <c r="K470" s="68"/>
    </row>
    <row r="471">
      <c r="D471" s="67"/>
      <c r="K471" s="68"/>
    </row>
    <row r="472">
      <c r="D472" s="67"/>
      <c r="K472" s="68"/>
    </row>
    <row r="473">
      <c r="D473" s="67"/>
      <c r="K473" s="68"/>
    </row>
    <row r="474">
      <c r="D474" s="67"/>
      <c r="K474" s="68"/>
    </row>
    <row r="475">
      <c r="D475" s="67"/>
      <c r="K475" s="68"/>
    </row>
    <row r="476">
      <c r="D476" s="67"/>
      <c r="K476" s="68"/>
    </row>
    <row r="477">
      <c r="D477" s="67"/>
      <c r="K477" s="68"/>
    </row>
    <row r="478">
      <c r="D478" s="67"/>
      <c r="K478" s="68"/>
    </row>
    <row r="479">
      <c r="D479" s="67"/>
      <c r="K479" s="68"/>
    </row>
    <row r="480">
      <c r="D480" s="67"/>
      <c r="K480" s="68"/>
    </row>
    <row r="481">
      <c r="D481" s="67"/>
      <c r="K481" s="68"/>
    </row>
    <row r="482">
      <c r="D482" s="67"/>
      <c r="K482" s="68"/>
    </row>
    <row r="483">
      <c r="D483" s="67"/>
      <c r="K483" s="68"/>
    </row>
    <row r="484">
      <c r="D484" s="67"/>
      <c r="K484" s="68"/>
    </row>
    <row r="485">
      <c r="D485" s="67"/>
      <c r="K485" s="68"/>
    </row>
    <row r="486">
      <c r="D486" s="67"/>
      <c r="K486" s="68"/>
    </row>
    <row r="487">
      <c r="D487" s="67"/>
      <c r="K487" s="68"/>
    </row>
    <row r="488">
      <c r="D488" s="67"/>
      <c r="K488" s="68"/>
    </row>
    <row r="489">
      <c r="D489" s="67"/>
      <c r="K489" s="68"/>
    </row>
    <row r="490">
      <c r="D490" s="67"/>
      <c r="K490" s="68"/>
    </row>
    <row r="491">
      <c r="D491" s="67"/>
      <c r="K491" s="68"/>
    </row>
    <row r="492">
      <c r="D492" s="67"/>
      <c r="K492" s="68"/>
    </row>
    <row r="493">
      <c r="D493" s="67"/>
      <c r="K493" s="68"/>
    </row>
    <row r="494">
      <c r="D494" s="67"/>
      <c r="K494" s="68"/>
    </row>
    <row r="495">
      <c r="D495" s="67"/>
      <c r="K495" s="68"/>
    </row>
    <row r="496">
      <c r="D496" s="67"/>
      <c r="K496" s="68"/>
    </row>
    <row r="497">
      <c r="D497" s="67"/>
      <c r="K497" s="68"/>
    </row>
    <row r="498">
      <c r="D498" s="67"/>
      <c r="K498" s="68"/>
    </row>
    <row r="499">
      <c r="D499" s="67"/>
      <c r="K499" s="68"/>
    </row>
    <row r="500">
      <c r="D500" s="67"/>
      <c r="K500" s="68"/>
    </row>
    <row r="501">
      <c r="D501" s="67"/>
      <c r="K501" s="68"/>
    </row>
    <row r="502">
      <c r="D502" s="67"/>
      <c r="K502" s="68"/>
    </row>
    <row r="503">
      <c r="D503" s="67"/>
      <c r="K503" s="68"/>
    </row>
    <row r="504">
      <c r="D504" s="67"/>
      <c r="K504" s="68"/>
    </row>
    <row r="505">
      <c r="D505" s="67"/>
      <c r="K505" s="68"/>
    </row>
    <row r="506">
      <c r="D506" s="67"/>
      <c r="K506" s="68"/>
    </row>
    <row r="507">
      <c r="D507" s="67"/>
      <c r="K507" s="68"/>
    </row>
    <row r="508">
      <c r="D508" s="67"/>
      <c r="K508" s="68"/>
    </row>
    <row r="509">
      <c r="D509" s="67"/>
      <c r="K509" s="68"/>
    </row>
    <row r="510">
      <c r="D510" s="67"/>
      <c r="K510" s="68"/>
    </row>
    <row r="511">
      <c r="D511" s="67"/>
      <c r="K511" s="68"/>
    </row>
    <row r="512">
      <c r="D512" s="67"/>
      <c r="K512" s="68"/>
    </row>
    <row r="513">
      <c r="D513" s="67"/>
      <c r="K513" s="68"/>
    </row>
    <row r="514">
      <c r="D514" s="67"/>
      <c r="K514" s="68"/>
    </row>
    <row r="515">
      <c r="D515" s="67"/>
      <c r="K515" s="68"/>
    </row>
    <row r="516">
      <c r="D516" s="67"/>
      <c r="K516" s="68"/>
    </row>
    <row r="517">
      <c r="D517" s="67"/>
      <c r="K517" s="68"/>
    </row>
    <row r="518">
      <c r="D518" s="67"/>
      <c r="K518" s="68"/>
    </row>
    <row r="519">
      <c r="D519" s="67"/>
      <c r="K519" s="68"/>
    </row>
    <row r="520">
      <c r="D520" s="67"/>
      <c r="K520" s="68"/>
    </row>
    <row r="521">
      <c r="D521" s="67"/>
      <c r="K521" s="68"/>
    </row>
    <row r="522">
      <c r="D522" s="67"/>
      <c r="K522" s="68"/>
    </row>
    <row r="523">
      <c r="D523" s="67"/>
      <c r="K523" s="68"/>
    </row>
    <row r="524">
      <c r="D524" s="67"/>
      <c r="K524" s="68"/>
    </row>
    <row r="525">
      <c r="D525" s="67"/>
      <c r="K525" s="68"/>
    </row>
    <row r="526">
      <c r="D526" s="67"/>
      <c r="K526" s="68"/>
    </row>
    <row r="527">
      <c r="D527" s="67"/>
      <c r="K527" s="68"/>
    </row>
    <row r="528">
      <c r="D528" s="67"/>
      <c r="K528" s="68"/>
    </row>
    <row r="529">
      <c r="D529" s="67"/>
      <c r="K529" s="68"/>
    </row>
    <row r="530">
      <c r="D530" s="67"/>
      <c r="K530" s="68"/>
    </row>
    <row r="531">
      <c r="D531" s="67"/>
      <c r="K531" s="68"/>
    </row>
    <row r="532">
      <c r="D532" s="67"/>
      <c r="K532" s="68"/>
    </row>
    <row r="533">
      <c r="D533" s="67"/>
      <c r="K533" s="68"/>
    </row>
    <row r="534">
      <c r="D534" s="67"/>
      <c r="K534" s="68"/>
    </row>
    <row r="535">
      <c r="D535" s="67"/>
      <c r="K535" s="68"/>
    </row>
    <row r="536">
      <c r="D536" s="67"/>
      <c r="K536" s="68"/>
    </row>
    <row r="537">
      <c r="D537" s="67"/>
      <c r="K537" s="68"/>
    </row>
    <row r="538">
      <c r="D538" s="67"/>
      <c r="K538" s="68"/>
    </row>
    <row r="539">
      <c r="D539" s="67"/>
      <c r="K539" s="68"/>
    </row>
    <row r="540">
      <c r="D540" s="67"/>
      <c r="K540" s="68"/>
    </row>
    <row r="541">
      <c r="D541" s="67"/>
      <c r="K541" s="68"/>
    </row>
    <row r="542">
      <c r="D542" s="67"/>
      <c r="K542" s="68"/>
    </row>
    <row r="543">
      <c r="D543" s="67"/>
      <c r="K543" s="68"/>
    </row>
    <row r="544">
      <c r="D544" s="67"/>
      <c r="K544" s="68"/>
    </row>
    <row r="545">
      <c r="D545" s="67"/>
      <c r="K545" s="68"/>
    </row>
    <row r="546">
      <c r="D546" s="67"/>
      <c r="K546" s="68"/>
    </row>
    <row r="547">
      <c r="D547" s="67"/>
      <c r="K547" s="68"/>
    </row>
    <row r="548">
      <c r="D548" s="67"/>
      <c r="K548" s="68"/>
    </row>
    <row r="549">
      <c r="D549" s="67"/>
      <c r="K549" s="68"/>
    </row>
    <row r="550">
      <c r="D550" s="67"/>
      <c r="K550" s="68"/>
    </row>
    <row r="551">
      <c r="D551" s="67"/>
      <c r="K551" s="68"/>
    </row>
    <row r="552">
      <c r="D552" s="67"/>
      <c r="K552" s="68"/>
    </row>
    <row r="553">
      <c r="D553" s="67"/>
      <c r="K553" s="68"/>
    </row>
    <row r="554">
      <c r="D554" s="67"/>
      <c r="K554" s="68"/>
    </row>
    <row r="555">
      <c r="D555" s="67"/>
      <c r="K555" s="68"/>
    </row>
    <row r="556">
      <c r="D556" s="67"/>
      <c r="K556" s="68"/>
    </row>
    <row r="557">
      <c r="D557" s="67"/>
      <c r="K557" s="68"/>
    </row>
    <row r="558">
      <c r="D558" s="67"/>
      <c r="K558" s="68"/>
    </row>
    <row r="559">
      <c r="D559" s="67"/>
      <c r="K559" s="68"/>
    </row>
    <row r="560">
      <c r="D560" s="67"/>
      <c r="K560" s="68"/>
    </row>
    <row r="561">
      <c r="D561" s="67"/>
      <c r="K561" s="68"/>
    </row>
    <row r="562">
      <c r="D562" s="67"/>
      <c r="K562" s="68"/>
    </row>
    <row r="563">
      <c r="D563" s="67"/>
      <c r="K563" s="68"/>
    </row>
    <row r="564">
      <c r="D564" s="67"/>
      <c r="K564" s="68"/>
    </row>
    <row r="565">
      <c r="D565" s="67"/>
      <c r="K565" s="68"/>
    </row>
    <row r="566">
      <c r="D566" s="67"/>
      <c r="K566" s="68"/>
    </row>
    <row r="567">
      <c r="D567" s="67"/>
      <c r="K567" s="68"/>
    </row>
    <row r="568">
      <c r="D568" s="67"/>
      <c r="K568" s="68"/>
    </row>
    <row r="569">
      <c r="D569" s="67"/>
      <c r="K569" s="68"/>
    </row>
    <row r="570">
      <c r="D570" s="67"/>
      <c r="K570" s="68"/>
    </row>
    <row r="571">
      <c r="D571" s="67"/>
      <c r="K571" s="68"/>
    </row>
    <row r="572">
      <c r="D572" s="67"/>
      <c r="K572" s="68"/>
    </row>
    <row r="573">
      <c r="D573" s="67"/>
      <c r="K573" s="68"/>
    </row>
    <row r="574">
      <c r="D574" s="67"/>
      <c r="K574" s="68"/>
    </row>
    <row r="575">
      <c r="D575" s="67"/>
      <c r="K575" s="68"/>
    </row>
    <row r="576">
      <c r="D576" s="67"/>
      <c r="K576" s="68"/>
    </row>
    <row r="577">
      <c r="D577" s="67"/>
      <c r="K577" s="68"/>
    </row>
    <row r="578">
      <c r="D578" s="67"/>
      <c r="K578" s="68"/>
    </row>
    <row r="579">
      <c r="D579" s="67"/>
      <c r="K579" s="68"/>
    </row>
    <row r="580">
      <c r="D580" s="67"/>
      <c r="K580" s="68"/>
    </row>
    <row r="581">
      <c r="D581" s="67"/>
      <c r="K581" s="68"/>
    </row>
    <row r="582">
      <c r="D582" s="67"/>
      <c r="K582" s="68"/>
    </row>
    <row r="583">
      <c r="D583" s="67"/>
      <c r="K583" s="68"/>
    </row>
    <row r="584">
      <c r="D584" s="67"/>
      <c r="K584" s="68"/>
    </row>
    <row r="585">
      <c r="D585" s="67"/>
      <c r="K585" s="68"/>
    </row>
    <row r="586">
      <c r="D586" s="67"/>
      <c r="K586" s="68"/>
    </row>
    <row r="587">
      <c r="D587" s="67"/>
      <c r="K587" s="68"/>
    </row>
    <row r="588">
      <c r="D588" s="67"/>
      <c r="K588" s="68"/>
    </row>
    <row r="589">
      <c r="D589" s="67"/>
      <c r="K589" s="68"/>
    </row>
    <row r="590">
      <c r="D590" s="67"/>
      <c r="K590" s="68"/>
    </row>
    <row r="591">
      <c r="D591" s="67"/>
      <c r="K591" s="68"/>
    </row>
    <row r="592">
      <c r="D592" s="67"/>
      <c r="K592" s="68"/>
    </row>
    <row r="593">
      <c r="D593" s="67"/>
      <c r="K593" s="68"/>
    </row>
    <row r="594">
      <c r="D594" s="67"/>
      <c r="K594" s="68"/>
    </row>
    <row r="595">
      <c r="D595" s="67"/>
      <c r="K595" s="68"/>
    </row>
    <row r="596">
      <c r="D596" s="67"/>
      <c r="K596" s="68"/>
    </row>
    <row r="597">
      <c r="D597" s="67"/>
      <c r="K597" s="68"/>
    </row>
    <row r="598">
      <c r="D598" s="67"/>
      <c r="K598" s="68"/>
    </row>
    <row r="599">
      <c r="D599" s="67"/>
      <c r="K599" s="68"/>
    </row>
    <row r="600">
      <c r="D600" s="67"/>
      <c r="K600" s="68"/>
    </row>
    <row r="601">
      <c r="D601" s="67"/>
      <c r="K601" s="68"/>
    </row>
    <row r="602">
      <c r="D602" s="67"/>
      <c r="K602" s="68"/>
    </row>
    <row r="603">
      <c r="D603" s="67"/>
      <c r="K603" s="68"/>
    </row>
    <row r="604">
      <c r="D604" s="67"/>
      <c r="K604" s="68"/>
    </row>
    <row r="605">
      <c r="D605" s="67"/>
      <c r="K605" s="68"/>
    </row>
    <row r="606">
      <c r="D606" s="67"/>
      <c r="K606" s="68"/>
    </row>
    <row r="607">
      <c r="D607" s="67"/>
      <c r="K607" s="68"/>
    </row>
    <row r="608">
      <c r="D608" s="67"/>
      <c r="K608" s="68"/>
    </row>
    <row r="609">
      <c r="D609" s="67"/>
      <c r="K609" s="68"/>
    </row>
    <row r="610">
      <c r="D610" s="67"/>
      <c r="K610" s="68"/>
    </row>
    <row r="611">
      <c r="D611" s="67"/>
      <c r="K611" s="68"/>
    </row>
    <row r="612">
      <c r="D612" s="67"/>
      <c r="K612" s="68"/>
    </row>
    <row r="613">
      <c r="D613" s="67"/>
      <c r="K613" s="68"/>
    </row>
    <row r="614">
      <c r="D614" s="67"/>
      <c r="K614" s="68"/>
    </row>
    <row r="615">
      <c r="D615" s="67"/>
      <c r="K615" s="68"/>
    </row>
    <row r="616">
      <c r="D616" s="67"/>
      <c r="K616" s="68"/>
    </row>
    <row r="617">
      <c r="D617" s="67"/>
      <c r="K617" s="68"/>
    </row>
    <row r="618">
      <c r="D618" s="67"/>
      <c r="K618" s="68"/>
    </row>
    <row r="619">
      <c r="D619" s="67"/>
      <c r="K619" s="68"/>
    </row>
    <row r="620">
      <c r="D620" s="67"/>
      <c r="K620" s="68"/>
    </row>
    <row r="621">
      <c r="D621" s="67"/>
      <c r="K621" s="68"/>
    </row>
    <row r="622">
      <c r="D622" s="67"/>
      <c r="K622" s="68"/>
    </row>
    <row r="623">
      <c r="D623" s="67"/>
      <c r="K623" s="68"/>
    </row>
    <row r="624">
      <c r="D624" s="67"/>
      <c r="K624" s="68"/>
    </row>
    <row r="625">
      <c r="D625" s="67"/>
      <c r="K625" s="68"/>
    </row>
    <row r="626">
      <c r="D626" s="67"/>
      <c r="K626" s="68"/>
    </row>
    <row r="627">
      <c r="D627" s="67"/>
      <c r="K627" s="68"/>
    </row>
    <row r="628">
      <c r="D628" s="67"/>
      <c r="K628" s="68"/>
    </row>
    <row r="629">
      <c r="D629" s="67"/>
      <c r="K629" s="68"/>
    </row>
    <row r="630">
      <c r="D630" s="67"/>
      <c r="K630" s="68"/>
    </row>
    <row r="631">
      <c r="D631" s="67"/>
      <c r="K631" s="68"/>
    </row>
    <row r="632">
      <c r="D632" s="67"/>
      <c r="K632" s="68"/>
    </row>
    <row r="633">
      <c r="D633" s="67"/>
      <c r="K633" s="68"/>
    </row>
    <row r="634">
      <c r="D634" s="67"/>
      <c r="K634" s="68"/>
    </row>
    <row r="635">
      <c r="D635" s="67"/>
      <c r="K635" s="68"/>
    </row>
    <row r="636">
      <c r="D636" s="67"/>
      <c r="K636" s="68"/>
    </row>
    <row r="637">
      <c r="D637" s="67"/>
      <c r="K637" s="68"/>
    </row>
    <row r="638">
      <c r="D638" s="67"/>
      <c r="K638" s="68"/>
    </row>
    <row r="639">
      <c r="D639" s="67"/>
      <c r="K639" s="68"/>
    </row>
    <row r="640">
      <c r="D640" s="67"/>
      <c r="K640" s="68"/>
    </row>
    <row r="641">
      <c r="D641" s="67"/>
      <c r="K641" s="68"/>
    </row>
    <row r="642">
      <c r="D642" s="67"/>
      <c r="K642" s="68"/>
    </row>
    <row r="643">
      <c r="D643" s="67"/>
      <c r="K643" s="68"/>
    </row>
    <row r="644">
      <c r="D644" s="67"/>
      <c r="K644" s="68"/>
    </row>
    <row r="645">
      <c r="D645" s="67"/>
      <c r="K645" s="68"/>
    </row>
    <row r="646">
      <c r="D646" s="67"/>
      <c r="K646" s="68"/>
    </row>
    <row r="647">
      <c r="D647" s="67"/>
      <c r="K647" s="68"/>
    </row>
    <row r="648">
      <c r="D648" s="67"/>
      <c r="K648" s="68"/>
    </row>
    <row r="649">
      <c r="D649" s="67"/>
      <c r="K649" s="68"/>
    </row>
    <row r="650">
      <c r="D650" s="67"/>
      <c r="K650" s="68"/>
    </row>
    <row r="651">
      <c r="D651" s="67"/>
      <c r="K651" s="68"/>
    </row>
    <row r="652">
      <c r="D652" s="67"/>
      <c r="K652" s="68"/>
    </row>
    <row r="653">
      <c r="D653" s="67"/>
      <c r="K653" s="68"/>
    </row>
    <row r="654">
      <c r="D654" s="67"/>
      <c r="K654" s="68"/>
    </row>
    <row r="655">
      <c r="D655" s="67"/>
      <c r="K655" s="68"/>
    </row>
    <row r="656">
      <c r="D656" s="67"/>
      <c r="K656" s="68"/>
    </row>
    <row r="657">
      <c r="D657" s="67"/>
      <c r="K657" s="68"/>
    </row>
    <row r="658">
      <c r="D658" s="67"/>
      <c r="K658" s="68"/>
    </row>
    <row r="659">
      <c r="D659" s="67"/>
      <c r="K659" s="68"/>
    </row>
    <row r="660">
      <c r="D660" s="67"/>
      <c r="K660" s="68"/>
    </row>
    <row r="661">
      <c r="D661" s="67"/>
      <c r="K661" s="68"/>
    </row>
    <row r="662">
      <c r="D662" s="67"/>
      <c r="K662" s="68"/>
    </row>
    <row r="663">
      <c r="D663" s="67"/>
      <c r="K663" s="68"/>
    </row>
    <row r="664">
      <c r="D664" s="67"/>
      <c r="K664" s="68"/>
    </row>
    <row r="665">
      <c r="D665" s="67"/>
      <c r="K665" s="68"/>
    </row>
    <row r="666">
      <c r="D666" s="67"/>
      <c r="K666" s="68"/>
    </row>
    <row r="667">
      <c r="D667" s="67"/>
      <c r="K667" s="68"/>
    </row>
    <row r="668">
      <c r="D668" s="67"/>
      <c r="K668" s="68"/>
    </row>
    <row r="669">
      <c r="D669" s="67"/>
      <c r="K669" s="68"/>
    </row>
    <row r="670">
      <c r="D670" s="67"/>
      <c r="K670" s="68"/>
    </row>
    <row r="671">
      <c r="D671" s="67"/>
      <c r="K671" s="68"/>
    </row>
    <row r="672">
      <c r="D672" s="67"/>
      <c r="K672" s="68"/>
    </row>
    <row r="673">
      <c r="D673" s="67"/>
      <c r="K673" s="68"/>
    </row>
    <row r="674">
      <c r="D674" s="67"/>
      <c r="K674" s="68"/>
    </row>
    <row r="675">
      <c r="D675" s="67"/>
      <c r="K675" s="68"/>
    </row>
    <row r="676">
      <c r="D676" s="67"/>
      <c r="K676" s="68"/>
    </row>
    <row r="677">
      <c r="D677" s="67"/>
      <c r="K677" s="68"/>
    </row>
    <row r="678">
      <c r="D678" s="67"/>
      <c r="K678" s="68"/>
    </row>
    <row r="679">
      <c r="D679" s="67"/>
      <c r="K679" s="68"/>
    </row>
    <row r="680">
      <c r="D680" s="67"/>
      <c r="K680" s="68"/>
    </row>
    <row r="681">
      <c r="D681" s="67"/>
      <c r="K681" s="68"/>
    </row>
    <row r="682">
      <c r="D682" s="67"/>
      <c r="K682" s="68"/>
    </row>
    <row r="683">
      <c r="D683" s="67"/>
      <c r="K683" s="68"/>
    </row>
    <row r="684">
      <c r="D684" s="67"/>
      <c r="K684" s="68"/>
    </row>
    <row r="685">
      <c r="D685" s="67"/>
      <c r="K685" s="68"/>
    </row>
    <row r="686">
      <c r="D686" s="67"/>
      <c r="K686" s="68"/>
    </row>
    <row r="687">
      <c r="D687" s="67"/>
      <c r="K687" s="68"/>
    </row>
    <row r="688">
      <c r="D688" s="67"/>
      <c r="K688" s="68"/>
    </row>
    <row r="689">
      <c r="D689" s="67"/>
      <c r="K689" s="68"/>
    </row>
    <row r="690">
      <c r="D690" s="67"/>
      <c r="K690" s="68"/>
    </row>
    <row r="691">
      <c r="D691" s="67"/>
      <c r="K691" s="68"/>
    </row>
    <row r="692">
      <c r="D692" s="67"/>
      <c r="K692" s="68"/>
    </row>
    <row r="693">
      <c r="D693" s="67"/>
      <c r="K693" s="68"/>
    </row>
    <row r="694">
      <c r="D694" s="67"/>
      <c r="K694" s="68"/>
    </row>
    <row r="695">
      <c r="D695" s="67"/>
      <c r="K695" s="68"/>
    </row>
    <row r="696">
      <c r="D696" s="67"/>
      <c r="K696" s="68"/>
    </row>
    <row r="697">
      <c r="D697" s="67"/>
      <c r="K697" s="68"/>
    </row>
    <row r="698">
      <c r="D698" s="67"/>
      <c r="K698" s="68"/>
    </row>
    <row r="699">
      <c r="D699" s="67"/>
      <c r="K699" s="68"/>
    </row>
    <row r="700">
      <c r="D700" s="67"/>
      <c r="K700" s="68"/>
    </row>
    <row r="701">
      <c r="D701" s="67"/>
      <c r="K701" s="68"/>
    </row>
    <row r="702">
      <c r="D702" s="67"/>
      <c r="K702" s="68"/>
    </row>
    <row r="703">
      <c r="D703" s="67"/>
      <c r="K703" s="68"/>
    </row>
    <row r="704">
      <c r="D704" s="67"/>
      <c r="K704" s="68"/>
    </row>
    <row r="705">
      <c r="D705" s="67"/>
      <c r="K705" s="68"/>
    </row>
    <row r="706">
      <c r="D706" s="67"/>
      <c r="K706" s="68"/>
    </row>
    <row r="707">
      <c r="D707" s="67"/>
      <c r="K707" s="68"/>
    </row>
    <row r="708">
      <c r="D708" s="67"/>
      <c r="K708" s="68"/>
    </row>
    <row r="709">
      <c r="D709" s="67"/>
      <c r="K709" s="68"/>
    </row>
    <row r="710">
      <c r="D710" s="67"/>
      <c r="K710" s="68"/>
    </row>
    <row r="711">
      <c r="D711" s="67"/>
      <c r="K711" s="68"/>
    </row>
    <row r="712">
      <c r="D712" s="67"/>
      <c r="K712" s="68"/>
    </row>
    <row r="713">
      <c r="D713" s="67"/>
      <c r="K713" s="68"/>
    </row>
    <row r="714">
      <c r="D714" s="67"/>
      <c r="K714" s="68"/>
    </row>
    <row r="715">
      <c r="D715" s="67"/>
      <c r="K715" s="68"/>
    </row>
    <row r="716">
      <c r="D716" s="67"/>
      <c r="K716" s="68"/>
    </row>
    <row r="717">
      <c r="D717" s="67"/>
      <c r="K717" s="68"/>
    </row>
    <row r="718">
      <c r="D718" s="67"/>
      <c r="K718" s="68"/>
    </row>
    <row r="719">
      <c r="D719" s="67"/>
      <c r="K719" s="68"/>
    </row>
    <row r="720">
      <c r="D720" s="67"/>
      <c r="K720" s="68"/>
    </row>
    <row r="721">
      <c r="D721" s="67"/>
      <c r="K721" s="68"/>
    </row>
    <row r="722">
      <c r="D722" s="67"/>
      <c r="K722" s="68"/>
    </row>
    <row r="723">
      <c r="D723" s="67"/>
      <c r="K723" s="68"/>
    </row>
    <row r="724">
      <c r="D724" s="67"/>
      <c r="K724" s="68"/>
    </row>
    <row r="725">
      <c r="D725" s="67"/>
      <c r="K725" s="68"/>
    </row>
    <row r="726">
      <c r="D726" s="67"/>
      <c r="K726" s="68"/>
    </row>
    <row r="727">
      <c r="D727" s="67"/>
      <c r="K727" s="68"/>
    </row>
    <row r="728">
      <c r="D728" s="67"/>
      <c r="K728" s="68"/>
    </row>
    <row r="729">
      <c r="D729" s="67"/>
      <c r="K729" s="68"/>
    </row>
    <row r="730">
      <c r="D730" s="67"/>
      <c r="K730" s="68"/>
    </row>
    <row r="731">
      <c r="D731" s="67"/>
      <c r="K731" s="68"/>
    </row>
    <row r="732">
      <c r="D732" s="67"/>
      <c r="K732" s="68"/>
    </row>
    <row r="733">
      <c r="D733" s="67"/>
      <c r="K733" s="68"/>
    </row>
    <row r="734">
      <c r="D734" s="67"/>
      <c r="K734" s="68"/>
    </row>
    <row r="735">
      <c r="D735" s="67"/>
      <c r="K735" s="68"/>
    </row>
    <row r="736">
      <c r="D736" s="67"/>
      <c r="K736" s="68"/>
    </row>
    <row r="737">
      <c r="D737" s="67"/>
      <c r="K737" s="68"/>
    </row>
    <row r="738">
      <c r="D738" s="67"/>
      <c r="K738" s="68"/>
    </row>
    <row r="739">
      <c r="D739" s="67"/>
      <c r="K739" s="68"/>
    </row>
    <row r="740">
      <c r="D740" s="67"/>
      <c r="K740" s="68"/>
    </row>
    <row r="741">
      <c r="D741" s="67"/>
      <c r="K741" s="68"/>
    </row>
    <row r="742">
      <c r="D742" s="67"/>
      <c r="K742" s="68"/>
    </row>
    <row r="743">
      <c r="D743" s="67"/>
      <c r="K743" s="68"/>
    </row>
    <row r="744">
      <c r="D744" s="67"/>
      <c r="K744" s="68"/>
    </row>
    <row r="745">
      <c r="D745" s="67"/>
      <c r="K745" s="68"/>
    </row>
    <row r="746">
      <c r="D746" s="67"/>
      <c r="K746" s="68"/>
    </row>
    <row r="747">
      <c r="D747" s="67"/>
      <c r="K747" s="68"/>
    </row>
    <row r="748">
      <c r="D748" s="67"/>
      <c r="K748" s="68"/>
    </row>
    <row r="749">
      <c r="D749" s="67"/>
      <c r="K749" s="68"/>
    </row>
    <row r="750">
      <c r="D750" s="67"/>
      <c r="K750" s="68"/>
    </row>
    <row r="751">
      <c r="D751" s="67"/>
      <c r="K751" s="68"/>
    </row>
    <row r="752">
      <c r="D752" s="67"/>
      <c r="K752" s="68"/>
    </row>
    <row r="753">
      <c r="D753" s="67"/>
      <c r="K753" s="68"/>
    </row>
    <row r="754">
      <c r="D754" s="67"/>
      <c r="K754" s="68"/>
    </row>
    <row r="755">
      <c r="D755" s="67"/>
      <c r="K755" s="68"/>
    </row>
    <row r="756">
      <c r="D756" s="67"/>
      <c r="K756" s="68"/>
    </row>
    <row r="757">
      <c r="D757" s="67"/>
      <c r="K757" s="68"/>
    </row>
    <row r="758">
      <c r="D758" s="67"/>
      <c r="K758" s="68"/>
    </row>
    <row r="759">
      <c r="D759" s="67"/>
      <c r="K759" s="68"/>
    </row>
    <row r="760">
      <c r="D760" s="67"/>
      <c r="K760" s="68"/>
    </row>
    <row r="761">
      <c r="D761" s="67"/>
      <c r="K761" s="68"/>
    </row>
    <row r="762">
      <c r="D762" s="67"/>
      <c r="K762" s="68"/>
    </row>
    <row r="763">
      <c r="D763" s="67"/>
      <c r="K763" s="68"/>
    </row>
    <row r="764">
      <c r="D764" s="67"/>
      <c r="K764" s="68"/>
    </row>
    <row r="765">
      <c r="D765" s="67"/>
      <c r="K765" s="68"/>
    </row>
    <row r="766">
      <c r="D766" s="67"/>
      <c r="K766" s="68"/>
    </row>
    <row r="767">
      <c r="D767" s="67"/>
      <c r="K767" s="68"/>
    </row>
    <row r="768">
      <c r="D768" s="67"/>
      <c r="K768" s="68"/>
    </row>
    <row r="769">
      <c r="D769" s="67"/>
      <c r="K769" s="68"/>
    </row>
    <row r="770">
      <c r="D770" s="67"/>
      <c r="K770" s="68"/>
    </row>
    <row r="771">
      <c r="D771" s="67"/>
      <c r="K771" s="68"/>
    </row>
    <row r="772">
      <c r="D772" s="67"/>
      <c r="K772" s="68"/>
    </row>
    <row r="773">
      <c r="D773" s="67"/>
      <c r="K773" s="68"/>
    </row>
    <row r="774">
      <c r="D774" s="67"/>
      <c r="K774" s="68"/>
    </row>
    <row r="775">
      <c r="D775" s="67"/>
      <c r="K775" s="68"/>
    </row>
    <row r="776">
      <c r="D776" s="67"/>
      <c r="K776" s="68"/>
    </row>
    <row r="777">
      <c r="D777" s="67"/>
      <c r="K777" s="68"/>
    </row>
    <row r="778">
      <c r="D778" s="67"/>
      <c r="K778" s="68"/>
    </row>
    <row r="779">
      <c r="D779" s="67"/>
      <c r="K779" s="68"/>
    </row>
    <row r="780">
      <c r="D780" s="67"/>
      <c r="K780" s="68"/>
    </row>
    <row r="781">
      <c r="D781" s="67"/>
      <c r="K781" s="68"/>
    </row>
    <row r="782">
      <c r="D782" s="67"/>
      <c r="K782" s="68"/>
    </row>
    <row r="783">
      <c r="D783" s="67"/>
      <c r="K783" s="68"/>
    </row>
    <row r="784">
      <c r="D784" s="67"/>
      <c r="K784" s="68"/>
    </row>
    <row r="785">
      <c r="D785" s="67"/>
      <c r="K785" s="68"/>
    </row>
    <row r="786">
      <c r="D786" s="67"/>
      <c r="K786" s="68"/>
    </row>
    <row r="787">
      <c r="D787" s="67"/>
      <c r="K787" s="68"/>
    </row>
    <row r="788">
      <c r="D788" s="67"/>
      <c r="K788" s="68"/>
    </row>
    <row r="789">
      <c r="D789" s="67"/>
      <c r="K789" s="68"/>
    </row>
    <row r="790">
      <c r="D790" s="67"/>
      <c r="K790" s="68"/>
    </row>
    <row r="791">
      <c r="D791" s="67"/>
      <c r="K791" s="68"/>
    </row>
    <row r="792">
      <c r="D792" s="67"/>
      <c r="K792" s="68"/>
    </row>
    <row r="793">
      <c r="D793" s="67"/>
      <c r="K793" s="68"/>
    </row>
    <row r="794">
      <c r="D794" s="67"/>
      <c r="K794" s="68"/>
    </row>
    <row r="795">
      <c r="D795" s="67"/>
      <c r="K795" s="68"/>
    </row>
    <row r="796">
      <c r="D796" s="67"/>
      <c r="K796" s="68"/>
    </row>
    <row r="797">
      <c r="D797" s="67"/>
      <c r="K797" s="68"/>
    </row>
    <row r="798">
      <c r="D798" s="67"/>
      <c r="K798" s="68"/>
    </row>
    <row r="799">
      <c r="D799" s="67"/>
      <c r="K799" s="68"/>
    </row>
    <row r="800">
      <c r="D800" s="67"/>
      <c r="K800" s="68"/>
    </row>
    <row r="801">
      <c r="D801" s="67"/>
      <c r="K801" s="68"/>
    </row>
    <row r="802">
      <c r="D802" s="67"/>
      <c r="K802" s="68"/>
    </row>
    <row r="803">
      <c r="D803" s="67"/>
      <c r="K803" s="68"/>
    </row>
    <row r="804">
      <c r="D804" s="67"/>
      <c r="K804" s="68"/>
    </row>
    <row r="805">
      <c r="D805" s="67"/>
      <c r="K805" s="68"/>
    </row>
    <row r="806">
      <c r="D806" s="67"/>
      <c r="K806" s="68"/>
    </row>
    <row r="807">
      <c r="D807" s="67"/>
      <c r="K807" s="68"/>
    </row>
    <row r="808">
      <c r="D808" s="67"/>
      <c r="K808" s="68"/>
    </row>
    <row r="809">
      <c r="D809" s="67"/>
      <c r="K809" s="68"/>
    </row>
    <row r="810">
      <c r="D810" s="67"/>
      <c r="K810" s="68"/>
    </row>
    <row r="811">
      <c r="D811" s="67"/>
      <c r="K811" s="68"/>
    </row>
    <row r="812">
      <c r="D812" s="67"/>
      <c r="K812" s="68"/>
    </row>
    <row r="813">
      <c r="D813" s="67"/>
      <c r="K813" s="68"/>
    </row>
    <row r="814">
      <c r="D814" s="67"/>
      <c r="K814" s="68"/>
    </row>
    <row r="815">
      <c r="D815" s="67"/>
      <c r="K815" s="68"/>
    </row>
    <row r="816">
      <c r="D816" s="67"/>
      <c r="K816" s="68"/>
    </row>
    <row r="817">
      <c r="D817" s="67"/>
      <c r="K817" s="68"/>
    </row>
    <row r="818">
      <c r="D818" s="67"/>
      <c r="K818" s="68"/>
    </row>
    <row r="819">
      <c r="D819" s="67"/>
      <c r="K819" s="68"/>
    </row>
    <row r="820">
      <c r="D820" s="67"/>
      <c r="K820" s="68"/>
    </row>
    <row r="821">
      <c r="D821" s="67"/>
      <c r="K821" s="68"/>
    </row>
    <row r="822">
      <c r="D822" s="67"/>
      <c r="K822" s="68"/>
    </row>
    <row r="823">
      <c r="D823" s="67"/>
      <c r="K823" s="68"/>
    </row>
    <row r="824">
      <c r="D824" s="67"/>
      <c r="K824" s="68"/>
    </row>
    <row r="825">
      <c r="D825" s="67"/>
      <c r="K825" s="68"/>
    </row>
    <row r="826">
      <c r="D826" s="67"/>
      <c r="K826" s="68"/>
    </row>
    <row r="827">
      <c r="D827" s="67"/>
      <c r="K827" s="68"/>
    </row>
    <row r="828">
      <c r="D828" s="67"/>
      <c r="K828" s="68"/>
    </row>
    <row r="829">
      <c r="D829" s="67"/>
      <c r="K829" s="68"/>
    </row>
    <row r="830">
      <c r="D830" s="67"/>
      <c r="K830" s="68"/>
    </row>
    <row r="831">
      <c r="D831" s="67"/>
      <c r="K831" s="68"/>
    </row>
    <row r="832">
      <c r="D832" s="67"/>
      <c r="K832" s="68"/>
    </row>
    <row r="833">
      <c r="D833" s="67"/>
      <c r="K833" s="68"/>
    </row>
    <row r="834">
      <c r="D834" s="67"/>
      <c r="K834" s="68"/>
    </row>
    <row r="835">
      <c r="D835" s="67"/>
      <c r="K835" s="68"/>
    </row>
    <row r="836">
      <c r="D836" s="67"/>
      <c r="K836" s="68"/>
    </row>
    <row r="837">
      <c r="D837" s="67"/>
      <c r="K837" s="68"/>
    </row>
    <row r="838">
      <c r="D838" s="67"/>
      <c r="K838" s="68"/>
    </row>
    <row r="839">
      <c r="D839" s="67"/>
      <c r="K839" s="68"/>
    </row>
    <row r="840">
      <c r="D840" s="67"/>
      <c r="K840" s="68"/>
    </row>
    <row r="841">
      <c r="D841" s="67"/>
      <c r="K841" s="68"/>
    </row>
    <row r="842">
      <c r="D842" s="67"/>
      <c r="K842" s="68"/>
    </row>
    <row r="843">
      <c r="D843" s="67"/>
      <c r="K843" s="68"/>
    </row>
    <row r="844">
      <c r="D844" s="67"/>
      <c r="K844" s="68"/>
    </row>
    <row r="845">
      <c r="D845" s="67"/>
      <c r="K845" s="68"/>
    </row>
    <row r="846">
      <c r="D846" s="67"/>
      <c r="K846" s="68"/>
    </row>
    <row r="847">
      <c r="D847" s="67"/>
      <c r="K847" s="68"/>
    </row>
    <row r="848">
      <c r="D848" s="67"/>
      <c r="K848" s="68"/>
    </row>
    <row r="849">
      <c r="D849" s="67"/>
      <c r="K849" s="68"/>
    </row>
    <row r="850">
      <c r="D850" s="67"/>
      <c r="K850" s="68"/>
    </row>
    <row r="851">
      <c r="D851" s="67"/>
      <c r="K851" s="68"/>
    </row>
    <row r="852">
      <c r="D852" s="67"/>
      <c r="K852" s="68"/>
    </row>
    <row r="853">
      <c r="D853" s="67"/>
      <c r="K853" s="68"/>
    </row>
    <row r="854">
      <c r="D854" s="67"/>
      <c r="K854" s="68"/>
    </row>
    <row r="855">
      <c r="D855" s="67"/>
      <c r="K855" s="68"/>
    </row>
    <row r="856">
      <c r="D856" s="67"/>
      <c r="K856" s="68"/>
    </row>
    <row r="857">
      <c r="D857" s="67"/>
      <c r="K857" s="68"/>
    </row>
    <row r="858">
      <c r="D858" s="67"/>
      <c r="K858" s="68"/>
    </row>
    <row r="859">
      <c r="D859" s="67"/>
      <c r="K859" s="68"/>
    </row>
    <row r="860">
      <c r="D860" s="67"/>
      <c r="K860" s="68"/>
    </row>
    <row r="861">
      <c r="D861" s="67"/>
      <c r="K861" s="68"/>
    </row>
    <row r="862">
      <c r="D862" s="67"/>
      <c r="K862" s="68"/>
    </row>
    <row r="863">
      <c r="D863" s="67"/>
      <c r="K863" s="68"/>
    </row>
    <row r="864">
      <c r="D864" s="67"/>
      <c r="K864" s="68"/>
    </row>
    <row r="865">
      <c r="D865" s="67"/>
      <c r="K865" s="68"/>
    </row>
    <row r="866">
      <c r="D866" s="67"/>
      <c r="K866" s="68"/>
    </row>
    <row r="867">
      <c r="D867" s="67"/>
      <c r="K867" s="68"/>
    </row>
    <row r="868">
      <c r="D868" s="67"/>
      <c r="K868" s="68"/>
    </row>
    <row r="869">
      <c r="D869" s="67"/>
      <c r="K869" s="68"/>
    </row>
    <row r="870">
      <c r="D870" s="67"/>
      <c r="K870" s="68"/>
    </row>
    <row r="871">
      <c r="D871" s="67"/>
      <c r="K871" s="68"/>
    </row>
    <row r="872">
      <c r="D872" s="67"/>
      <c r="K872" s="68"/>
    </row>
    <row r="873">
      <c r="D873" s="67"/>
      <c r="K873" s="68"/>
    </row>
    <row r="874">
      <c r="D874" s="67"/>
      <c r="K874" s="68"/>
    </row>
    <row r="875">
      <c r="D875" s="67"/>
      <c r="K875" s="68"/>
    </row>
    <row r="876">
      <c r="D876" s="67"/>
      <c r="K876" s="68"/>
    </row>
    <row r="877">
      <c r="D877" s="67"/>
      <c r="K877" s="68"/>
    </row>
    <row r="878">
      <c r="D878" s="67"/>
      <c r="K878" s="68"/>
    </row>
    <row r="879">
      <c r="D879" s="67"/>
      <c r="K879" s="68"/>
    </row>
    <row r="880">
      <c r="D880" s="67"/>
      <c r="K880" s="68"/>
    </row>
    <row r="881">
      <c r="D881" s="67"/>
      <c r="K881" s="68"/>
    </row>
    <row r="882">
      <c r="D882" s="67"/>
      <c r="K882" s="68"/>
    </row>
    <row r="883">
      <c r="D883" s="67"/>
      <c r="K883" s="68"/>
    </row>
    <row r="884">
      <c r="D884" s="67"/>
      <c r="K884" s="68"/>
    </row>
    <row r="885">
      <c r="D885" s="67"/>
      <c r="K885" s="68"/>
    </row>
    <row r="886">
      <c r="D886" s="67"/>
      <c r="K886" s="68"/>
    </row>
    <row r="887">
      <c r="D887" s="67"/>
      <c r="K887" s="68"/>
    </row>
    <row r="888">
      <c r="D888" s="67"/>
      <c r="K888" s="68"/>
    </row>
    <row r="889">
      <c r="D889" s="67"/>
      <c r="K889" s="68"/>
    </row>
    <row r="890">
      <c r="D890" s="67"/>
      <c r="K890" s="68"/>
    </row>
    <row r="891">
      <c r="D891" s="67"/>
      <c r="K891" s="68"/>
    </row>
    <row r="892">
      <c r="D892" s="67"/>
      <c r="K892" s="68"/>
    </row>
    <row r="893">
      <c r="D893" s="67"/>
      <c r="K893" s="68"/>
    </row>
    <row r="894">
      <c r="D894" s="67"/>
      <c r="K894" s="68"/>
    </row>
    <row r="895">
      <c r="D895" s="67"/>
      <c r="K895" s="68"/>
    </row>
    <row r="896">
      <c r="D896" s="67"/>
      <c r="K896" s="68"/>
    </row>
    <row r="897">
      <c r="D897" s="67"/>
      <c r="K897" s="68"/>
    </row>
    <row r="898">
      <c r="D898" s="67"/>
      <c r="K898" s="68"/>
    </row>
    <row r="899">
      <c r="D899" s="67"/>
      <c r="K899" s="68"/>
    </row>
    <row r="900">
      <c r="D900" s="67"/>
      <c r="K900" s="68"/>
    </row>
    <row r="901">
      <c r="D901" s="67"/>
      <c r="K901" s="68"/>
    </row>
    <row r="902">
      <c r="D902" s="67"/>
      <c r="K902" s="68"/>
    </row>
    <row r="903">
      <c r="D903" s="67"/>
      <c r="K903" s="68"/>
    </row>
    <row r="904">
      <c r="D904" s="67"/>
      <c r="K904" s="68"/>
    </row>
    <row r="905">
      <c r="D905" s="67"/>
      <c r="K905" s="68"/>
    </row>
    <row r="906">
      <c r="D906" s="67"/>
      <c r="K906" s="68"/>
    </row>
    <row r="907">
      <c r="D907" s="67"/>
      <c r="K907" s="68"/>
    </row>
    <row r="908">
      <c r="D908" s="67"/>
      <c r="K908" s="68"/>
    </row>
    <row r="909">
      <c r="D909" s="67"/>
      <c r="K909" s="68"/>
    </row>
    <row r="910">
      <c r="D910" s="67"/>
      <c r="K910" s="68"/>
    </row>
    <row r="911">
      <c r="D911" s="67"/>
      <c r="K911" s="68"/>
    </row>
    <row r="912">
      <c r="D912" s="67"/>
      <c r="K912" s="68"/>
    </row>
    <row r="913">
      <c r="D913" s="67"/>
      <c r="K913" s="68"/>
    </row>
    <row r="914">
      <c r="D914" s="67"/>
      <c r="K914" s="68"/>
    </row>
    <row r="915">
      <c r="D915" s="67"/>
      <c r="K915" s="68"/>
    </row>
    <row r="916">
      <c r="D916" s="67"/>
      <c r="K916" s="68"/>
    </row>
    <row r="917">
      <c r="D917" s="67"/>
      <c r="K917" s="68"/>
    </row>
    <row r="918">
      <c r="D918" s="67"/>
      <c r="K918" s="68"/>
    </row>
    <row r="919">
      <c r="D919" s="67"/>
      <c r="K919" s="68"/>
    </row>
    <row r="920">
      <c r="D920" s="67"/>
      <c r="K920" s="68"/>
    </row>
    <row r="921">
      <c r="D921" s="67"/>
      <c r="K921" s="68"/>
    </row>
    <row r="922">
      <c r="D922" s="67"/>
      <c r="K922" s="68"/>
    </row>
    <row r="923">
      <c r="D923" s="67"/>
      <c r="K923" s="68"/>
    </row>
    <row r="924">
      <c r="D924" s="67"/>
      <c r="K924" s="68"/>
    </row>
    <row r="925">
      <c r="D925" s="67"/>
      <c r="K925" s="68"/>
    </row>
    <row r="926">
      <c r="D926" s="67"/>
      <c r="K926" s="68"/>
    </row>
    <row r="927">
      <c r="D927" s="67"/>
      <c r="K927" s="68"/>
    </row>
    <row r="928">
      <c r="D928" s="67"/>
      <c r="K928" s="68"/>
    </row>
    <row r="929">
      <c r="D929" s="67"/>
      <c r="K929" s="68"/>
    </row>
    <row r="930">
      <c r="D930" s="67"/>
      <c r="K930" s="68"/>
    </row>
    <row r="931">
      <c r="D931" s="67"/>
      <c r="K931" s="68"/>
    </row>
    <row r="932">
      <c r="D932" s="67"/>
      <c r="K932" s="68"/>
    </row>
    <row r="933">
      <c r="D933" s="67"/>
      <c r="K933" s="68"/>
    </row>
    <row r="934">
      <c r="D934" s="67"/>
      <c r="K934" s="68"/>
    </row>
    <row r="935">
      <c r="D935" s="67"/>
      <c r="K935" s="68"/>
    </row>
    <row r="936">
      <c r="D936" s="67"/>
      <c r="K936" s="68"/>
    </row>
    <row r="937">
      <c r="D937" s="67"/>
      <c r="K937" s="68"/>
    </row>
    <row r="938">
      <c r="D938" s="67"/>
      <c r="K938" s="68"/>
    </row>
    <row r="939">
      <c r="D939" s="67"/>
      <c r="K939" s="68"/>
    </row>
    <row r="940">
      <c r="D940" s="67"/>
      <c r="K940" s="68"/>
    </row>
    <row r="941">
      <c r="D941" s="67"/>
      <c r="K941" s="68"/>
    </row>
    <row r="942">
      <c r="D942" s="67"/>
      <c r="K942" s="68"/>
    </row>
    <row r="943">
      <c r="D943" s="67"/>
      <c r="K943" s="68"/>
    </row>
    <row r="944">
      <c r="D944" s="67"/>
      <c r="K944" s="68"/>
    </row>
    <row r="945">
      <c r="D945" s="67"/>
      <c r="K945" s="68"/>
    </row>
    <row r="946">
      <c r="D946" s="67"/>
      <c r="K946" s="68"/>
    </row>
    <row r="947">
      <c r="D947" s="67"/>
      <c r="K947" s="68"/>
    </row>
    <row r="948">
      <c r="D948" s="67"/>
      <c r="K948" s="68"/>
    </row>
    <row r="949">
      <c r="D949" s="67"/>
      <c r="K949" s="68"/>
    </row>
    <row r="950">
      <c r="D950" s="67"/>
      <c r="K950" s="68"/>
    </row>
    <row r="951">
      <c r="D951" s="67"/>
      <c r="K951" s="68"/>
    </row>
    <row r="952">
      <c r="D952" s="67"/>
      <c r="K952" s="68"/>
    </row>
    <row r="953">
      <c r="D953" s="67"/>
      <c r="K953" s="68"/>
    </row>
    <row r="954">
      <c r="D954" s="67"/>
      <c r="K954" s="68"/>
    </row>
    <row r="955">
      <c r="D955" s="67"/>
      <c r="K955" s="68"/>
    </row>
    <row r="956">
      <c r="D956" s="67"/>
      <c r="K956" s="68"/>
    </row>
    <row r="957">
      <c r="D957" s="67"/>
      <c r="K957" s="68"/>
    </row>
    <row r="958">
      <c r="D958" s="67"/>
      <c r="K958" s="68"/>
    </row>
    <row r="959">
      <c r="D959" s="67"/>
      <c r="K959" s="68"/>
    </row>
    <row r="960">
      <c r="D960" s="67"/>
      <c r="K960" s="68"/>
    </row>
    <row r="961">
      <c r="D961" s="67"/>
      <c r="K961" s="68"/>
    </row>
    <row r="962">
      <c r="D962" s="67"/>
      <c r="K962" s="68"/>
    </row>
    <row r="963">
      <c r="D963" s="67"/>
      <c r="K963" s="68"/>
    </row>
    <row r="964">
      <c r="D964" s="67"/>
      <c r="K964" s="68"/>
    </row>
    <row r="965">
      <c r="D965" s="67"/>
      <c r="K965" s="68"/>
    </row>
    <row r="966">
      <c r="D966" s="67"/>
      <c r="K966" s="68"/>
    </row>
    <row r="967">
      <c r="D967" s="67"/>
      <c r="K967" s="68"/>
    </row>
    <row r="968">
      <c r="D968" s="67"/>
      <c r="K968" s="68"/>
    </row>
    <row r="969">
      <c r="D969" s="67"/>
      <c r="K969" s="68"/>
    </row>
    <row r="970">
      <c r="D970" s="67"/>
      <c r="K970" s="68"/>
    </row>
    <row r="971">
      <c r="D971" s="67"/>
      <c r="K971" s="68"/>
    </row>
    <row r="972">
      <c r="D972" s="67"/>
      <c r="K972" s="68"/>
    </row>
    <row r="973">
      <c r="D973" s="67"/>
      <c r="K973" s="68"/>
    </row>
    <row r="974">
      <c r="D974" s="67"/>
      <c r="K974" s="68"/>
    </row>
    <row r="975">
      <c r="D975" s="67"/>
      <c r="K975" s="68"/>
    </row>
    <row r="976">
      <c r="D976" s="67"/>
      <c r="K976" s="68"/>
    </row>
    <row r="977">
      <c r="D977" s="67"/>
      <c r="K977" s="68"/>
    </row>
    <row r="978">
      <c r="D978" s="67"/>
      <c r="K978" s="68"/>
    </row>
    <row r="979">
      <c r="D979" s="67"/>
      <c r="K979" s="68"/>
    </row>
    <row r="980">
      <c r="D980" s="67"/>
      <c r="K980" s="68"/>
    </row>
    <row r="981">
      <c r="D981" s="67"/>
      <c r="K981" s="68"/>
    </row>
    <row r="982">
      <c r="D982" s="67"/>
      <c r="K982" s="68"/>
    </row>
    <row r="983">
      <c r="D983" s="67"/>
      <c r="K983" s="68"/>
    </row>
    <row r="984">
      <c r="D984" s="67"/>
      <c r="K984" s="68"/>
    </row>
    <row r="985">
      <c r="D985" s="67"/>
      <c r="K985" s="68"/>
    </row>
    <row r="986">
      <c r="D986" s="67"/>
      <c r="K986" s="68"/>
    </row>
    <row r="987">
      <c r="D987" s="67"/>
      <c r="K987" s="68"/>
    </row>
    <row r="988">
      <c r="D988" s="67"/>
      <c r="K988" s="68"/>
    </row>
    <row r="989">
      <c r="D989" s="67"/>
      <c r="K989" s="68"/>
    </row>
    <row r="990">
      <c r="D990" s="67"/>
      <c r="K990" s="68"/>
    </row>
    <row r="991">
      <c r="D991" s="67"/>
      <c r="K991" s="68"/>
    </row>
    <row r="992">
      <c r="D992" s="67"/>
      <c r="K992" s="68"/>
    </row>
    <row r="993">
      <c r="D993" s="67"/>
      <c r="K993" s="68"/>
    </row>
    <row r="994">
      <c r="D994" s="67"/>
      <c r="K994" s="68"/>
    </row>
    <row r="995">
      <c r="D995" s="67"/>
      <c r="K995" s="68"/>
    </row>
    <row r="996">
      <c r="D996" s="67"/>
      <c r="K996" s="68"/>
    </row>
    <row r="997">
      <c r="D997" s="67"/>
      <c r="K997" s="68"/>
    </row>
    <row r="998">
      <c r="D998" s="67"/>
      <c r="K998" s="68"/>
    </row>
    <row r="999">
      <c r="D999" s="67"/>
      <c r="K999" s="68"/>
    </row>
    <row r="1000">
      <c r="D1000" s="67"/>
      <c r="K1000" s="68"/>
    </row>
    <row r="1001">
      <c r="D1001" s="67"/>
      <c r="K1001" s="68"/>
    </row>
    <row r="1002">
      <c r="D1002" s="67"/>
      <c r="K1002" s="68"/>
    </row>
    <row r="1003">
      <c r="D1003" s="67"/>
      <c r="K1003" s="68"/>
    </row>
    <row r="1004">
      <c r="D1004" s="67"/>
      <c r="K1004" s="68"/>
    </row>
    <row r="1005">
      <c r="D1005" s="67"/>
      <c r="K1005" s="68"/>
    </row>
    <row r="1006">
      <c r="D1006" s="67"/>
      <c r="K1006" s="68"/>
    </row>
    <row r="1007">
      <c r="D1007" s="67"/>
      <c r="K1007" s="68"/>
    </row>
    <row r="1008">
      <c r="D1008" s="67"/>
      <c r="K1008" s="68"/>
    </row>
    <row r="1009">
      <c r="D1009" s="67"/>
      <c r="K1009" s="68"/>
    </row>
    <row r="1010">
      <c r="D1010" s="67"/>
      <c r="K1010" s="68"/>
    </row>
    <row r="1011">
      <c r="D1011" s="67"/>
      <c r="K1011" s="68"/>
    </row>
    <row r="1012">
      <c r="D1012" s="67"/>
      <c r="K1012" s="68"/>
    </row>
    <row r="1013">
      <c r="D1013" s="67"/>
      <c r="K1013" s="68"/>
    </row>
    <row r="1014">
      <c r="D1014" s="67"/>
      <c r="K1014" s="68"/>
    </row>
    <row r="1015">
      <c r="D1015" s="67"/>
      <c r="K1015" s="68"/>
    </row>
    <row r="1016">
      <c r="D1016" s="67"/>
      <c r="K1016" s="68"/>
    </row>
    <row r="1017">
      <c r="D1017" s="67"/>
      <c r="K1017" s="68"/>
    </row>
    <row r="1018">
      <c r="D1018" s="67"/>
      <c r="K1018" s="68"/>
    </row>
    <row r="1019">
      <c r="D1019" s="67"/>
      <c r="K1019" s="68"/>
    </row>
    <row r="1020">
      <c r="D1020" s="67"/>
      <c r="K1020" s="68"/>
    </row>
    <row r="1021">
      <c r="D1021" s="67"/>
      <c r="K1021" s="68"/>
    </row>
    <row r="1022">
      <c r="D1022" s="67"/>
      <c r="K1022" s="68"/>
    </row>
  </sheetData>
  <conditionalFormatting sqref="F4:F41">
    <cfRule type="colorScale" priority="1">
      <colorScale>
        <cfvo type="min"/>
        <cfvo type="percentile" val="50"/>
        <cfvo type="max"/>
        <color rgb="FF57BB8A"/>
        <color rgb="FFFFD666"/>
        <color rgb="FFE67C73"/>
      </colorScale>
    </cfRule>
  </conditionalFormatting>
  <drawing r:id="rId1"/>
</worksheet>
</file>